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30854F0-63F1-4FCA-A6F2-64D65006A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シート" sheetId="1" r:id="rId1"/>
    <sheet name="記入例" sheetId="3" r:id="rId2"/>
  </sheets>
  <definedNames>
    <definedName name="_xlnm.Print_Area" localSheetId="0">記入シート!$A$1:$AK$49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K46" i="1"/>
  <c r="Q46" i="3"/>
  <c r="K46" i="3"/>
  <c r="K47" i="3" s="1"/>
  <c r="D46" i="3"/>
  <c r="D47" i="3" s="1"/>
  <c r="Q11" i="3"/>
  <c r="L5" i="3"/>
  <c r="P5" i="3" s="1"/>
  <c r="S35" i="3" s="1"/>
  <c r="L23" i="3" l="1"/>
  <c r="L31" i="3"/>
  <c r="F34" i="3"/>
  <c r="L15" i="3"/>
  <c r="S10" i="3"/>
  <c r="L19" i="3"/>
  <c r="L27" i="3"/>
  <c r="Q47" i="3"/>
  <c r="F45" i="3"/>
  <c r="S44" i="3"/>
  <c r="F43" i="3"/>
  <c r="S42" i="3"/>
  <c r="F41" i="3"/>
  <c r="S40" i="3"/>
  <c r="F39" i="3"/>
  <c r="S38" i="3"/>
  <c r="F37" i="3"/>
  <c r="S36" i="3"/>
  <c r="F35" i="3"/>
  <c r="S34" i="3"/>
  <c r="F33" i="3"/>
  <c r="S32" i="3"/>
  <c r="L30" i="3"/>
  <c r="L28" i="3"/>
  <c r="L26" i="3"/>
  <c r="L24" i="3"/>
  <c r="L22" i="3"/>
  <c r="L20" i="3"/>
  <c r="L18" i="3"/>
  <c r="L16" i="3"/>
  <c r="L44" i="3"/>
  <c r="L42" i="3"/>
  <c r="L40" i="3"/>
  <c r="L38" i="3"/>
  <c r="L36" i="3"/>
  <c r="L34" i="3"/>
  <c r="L32" i="3"/>
  <c r="S31" i="3"/>
  <c r="S29" i="3"/>
  <c r="F28" i="3"/>
  <c r="S23" i="3"/>
  <c r="S21" i="3"/>
  <c r="S19" i="3"/>
  <c r="F18" i="3"/>
  <c r="F16" i="3"/>
  <c r="S15" i="3"/>
  <c r="L45" i="3"/>
  <c r="L43" i="3"/>
  <c r="L41" i="3"/>
  <c r="L39" i="3"/>
  <c r="L37" i="3"/>
  <c r="L35" i="3"/>
  <c r="L33" i="3"/>
  <c r="F31" i="3"/>
  <c r="S30" i="3"/>
  <c r="F29" i="3"/>
  <c r="S28" i="3"/>
  <c r="F27" i="3"/>
  <c r="S26" i="3"/>
  <c r="F25" i="3"/>
  <c r="S24" i="3"/>
  <c r="F23" i="3"/>
  <c r="S22" i="3"/>
  <c r="F21" i="3"/>
  <c r="S20" i="3"/>
  <c r="F19" i="3"/>
  <c r="S18" i="3"/>
  <c r="F17" i="3"/>
  <c r="S16" i="3"/>
  <c r="F15" i="3"/>
  <c r="S9" i="3"/>
  <c r="F30" i="3"/>
  <c r="S27" i="3"/>
  <c r="F26" i="3"/>
  <c r="S25" i="3"/>
  <c r="F24" i="3"/>
  <c r="F22" i="3"/>
  <c r="F20" i="3"/>
  <c r="S17" i="3"/>
  <c r="S45" i="3"/>
  <c r="F44" i="3"/>
  <c r="S43" i="3"/>
  <c r="F42" i="3"/>
  <c r="S41" i="3"/>
  <c r="F40" i="3"/>
  <c r="S39" i="3"/>
  <c r="F38" i="3"/>
  <c r="S37" i="3"/>
  <c r="F36" i="3"/>
  <c r="L21" i="3"/>
  <c r="L29" i="3"/>
  <c r="F32" i="3"/>
  <c r="L17" i="3"/>
  <c r="L25" i="3"/>
  <c r="S33" i="3"/>
  <c r="Q11" i="1"/>
  <c r="AH46" i="1"/>
  <c r="AC46" i="1"/>
  <c r="X46" i="1"/>
  <c r="Q46" i="1"/>
  <c r="D47" i="1"/>
  <c r="L5" i="1"/>
  <c r="P5" i="1" s="1"/>
  <c r="S9" i="1" s="1"/>
  <c r="S11" i="3" l="1"/>
  <c r="L46" i="3"/>
  <c r="S46" i="3"/>
  <c r="F46" i="3"/>
  <c r="F47" i="3" s="1"/>
  <c r="Y31" i="1"/>
  <c r="F31" i="1"/>
  <c r="L45" i="1"/>
  <c r="L31" i="1"/>
  <c r="S31" i="1"/>
  <c r="AI31" i="1"/>
  <c r="K47" i="1"/>
  <c r="Q47" i="1" s="1"/>
  <c r="X47" i="1" s="1"/>
  <c r="AC47" i="1" s="1"/>
  <c r="AH47" i="1" s="1"/>
  <c r="Y41" i="1"/>
  <c r="L25" i="1"/>
  <c r="Y30" i="1"/>
  <c r="L38" i="1"/>
  <c r="L35" i="1"/>
  <c r="L24" i="1"/>
  <c r="Y18" i="1"/>
  <c r="S45" i="1"/>
  <c r="AD38" i="1"/>
  <c r="S22" i="1"/>
  <c r="S44" i="1"/>
  <c r="AD27" i="1"/>
  <c r="AI24" i="1"/>
  <c r="S35" i="1"/>
  <c r="AI45" i="1"/>
  <c r="S32" i="1"/>
  <c r="AI35" i="1"/>
  <c r="L34" i="1"/>
  <c r="L23" i="1"/>
  <c r="S43" i="1"/>
  <c r="S30" i="1"/>
  <c r="S20" i="1"/>
  <c r="Y39" i="1"/>
  <c r="Y26" i="1"/>
  <c r="Y16" i="1"/>
  <c r="AD36" i="1"/>
  <c r="AD23" i="1"/>
  <c r="AI43" i="1"/>
  <c r="AI33" i="1"/>
  <c r="AI20" i="1"/>
  <c r="Y27" i="1"/>
  <c r="AI34" i="1"/>
  <c r="L43" i="1"/>
  <c r="L33" i="1"/>
  <c r="L22" i="1"/>
  <c r="S40" i="1"/>
  <c r="S29" i="1"/>
  <c r="S19" i="1"/>
  <c r="Y36" i="1"/>
  <c r="Y25" i="1"/>
  <c r="AD45" i="1"/>
  <c r="AD33" i="1"/>
  <c r="AD22" i="1"/>
  <c r="AI42" i="1"/>
  <c r="AI29" i="1"/>
  <c r="AI19" i="1"/>
  <c r="S21" i="1"/>
  <c r="AD37" i="1"/>
  <c r="AI21" i="1"/>
  <c r="L42" i="1"/>
  <c r="L32" i="1"/>
  <c r="L21" i="1"/>
  <c r="S39" i="1"/>
  <c r="S28" i="1"/>
  <c r="S18" i="1"/>
  <c r="Y35" i="1"/>
  <c r="Y24" i="1"/>
  <c r="AD44" i="1"/>
  <c r="AD32" i="1"/>
  <c r="AD21" i="1"/>
  <c r="AI41" i="1"/>
  <c r="AI28" i="1"/>
  <c r="AI18" i="1"/>
  <c r="AI44" i="1"/>
  <c r="L41" i="1"/>
  <c r="L30" i="1"/>
  <c r="L18" i="1"/>
  <c r="S38" i="1"/>
  <c r="S27" i="1"/>
  <c r="Y44" i="1"/>
  <c r="Y34" i="1"/>
  <c r="Y23" i="1"/>
  <c r="AD41" i="1"/>
  <c r="AD30" i="1"/>
  <c r="AD20" i="1"/>
  <c r="AI38" i="1"/>
  <c r="AI27" i="1"/>
  <c r="AI17" i="1"/>
  <c r="Y40" i="1"/>
  <c r="AD24" i="1"/>
  <c r="L40" i="1"/>
  <c r="L29" i="1"/>
  <c r="L17" i="1"/>
  <c r="S37" i="1"/>
  <c r="S26" i="1"/>
  <c r="Y43" i="1"/>
  <c r="Y33" i="1"/>
  <c r="Y22" i="1"/>
  <c r="AD40" i="1"/>
  <c r="AD29" i="1"/>
  <c r="AD19" i="1"/>
  <c r="AI37" i="1"/>
  <c r="AI26" i="1"/>
  <c r="AI16" i="1"/>
  <c r="Y17" i="1"/>
  <c r="L39" i="1"/>
  <c r="L26" i="1"/>
  <c r="L16" i="1"/>
  <c r="S36" i="1"/>
  <c r="S23" i="1"/>
  <c r="Y42" i="1"/>
  <c r="Y32" i="1"/>
  <c r="Y19" i="1"/>
  <c r="AD39" i="1"/>
  <c r="AD28" i="1"/>
  <c r="AD16" i="1"/>
  <c r="AI36" i="1"/>
  <c r="AI25" i="1"/>
  <c r="S10" i="1"/>
  <c r="S11" i="1" s="1"/>
  <c r="L37" i="1"/>
  <c r="L28" i="1"/>
  <c r="L20" i="1"/>
  <c r="S42" i="1"/>
  <c r="S34" i="1"/>
  <c r="S25" i="1"/>
  <c r="S17" i="1"/>
  <c r="Y38" i="1"/>
  <c r="Y29" i="1"/>
  <c r="Y21" i="1"/>
  <c r="AD43" i="1"/>
  <c r="AD35" i="1"/>
  <c r="AD26" i="1"/>
  <c r="AD18" i="1"/>
  <c r="AI40" i="1"/>
  <c r="AI32" i="1"/>
  <c r="AI23" i="1"/>
  <c r="L44" i="1"/>
  <c r="L36" i="1"/>
  <c r="L27" i="1"/>
  <c r="L19" i="1"/>
  <c r="S41" i="1"/>
  <c r="S33" i="1"/>
  <c r="S24" i="1"/>
  <c r="S16" i="1"/>
  <c r="Y37" i="1"/>
  <c r="Y28" i="1"/>
  <c r="Y20" i="1"/>
  <c r="AD42" i="1"/>
  <c r="AD34" i="1"/>
  <c r="AD25" i="1"/>
  <c r="AD17" i="1"/>
  <c r="AI39" i="1"/>
  <c r="AI30" i="1"/>
  <c r="AI22" i="1"/>
  <c r="F45" i="1"/>
  <c r="F33" i="1"/>
  <c r="F20" i="1"/>
  <c r="AI15" i="1"/>
  <c r="F36" i="1"/>
  <c r="F35" i="1"/>
  <c r="F15" i="1"/>
  <c r="F43" i="1"/>
  <c r="F42" i="1"/>
  <c r="F28" i="1"/>
  <c r="F16" i="1"/>
  <c r="F21" i="1"/>
  <c r="F19" i="1"/>
  <c r="F17" i="1"/>
  <c r="F41" i="1"/>
  <c r="F40" i="1"/>
  <c r="F27" i="1"/>
  <c r="L15" i="1"/>
  <c r="F22" i="1"/>
  <c r="F34" i="1"/>
  <c r="F44" i="1"/>
  <c r="F30" i="1"/>
  <c r="F39" i="1"/>
  <c r="F26" i="1"/>
  <c r="Y15" i="1"/>
  <c r="F23" i="1"/>
  <c r="S15" i="1"/>
  <c r="AD15" i="1"/>
  <c r="F32" i="1"/>
  <c r="F18" i="1"/>
  <c r="F29" i="1"/>
  <c r="F38" i="1"/>
  <c r="F25" i="1"/>
  <c r="F37" i="1"/>
  <c r="F24" i="1"/>
  <c r="L47" i="3" l="1"/>
  <c r="S47" i="3" s="1"/>
  <c r="F46" i="1"/>
  <c r="F47" i="1" s="1"/>
  <c r="Y46" i="1"/>
  <c r="AD46" i="1"/>
  <c r="AI46" i="1"/>
  <c r="S46" i="1"/>
  <c r="L46" i="1"/>
  <c r="L47" i="1" l="1"/>
  <c r="S47" i="1" s="1"/>
  <c r="Y47" i="1" s="1"/>
  <c r="AD47" i="1" s="1"/>
  <c r="AI47" i="1" s="1"/>
</calcChain>
</file>

<file path=xl/sharedStrings.xml><?xml version="1.0" encoding="utf-8"?>
<sst xmlns="http://schemas.openxmlformats.org/spreadsheetml/2006/main" count="406" uniqueCount="93">
  <si>
    <r>
      <rPr>
        <b/>
        <sz val="15.35"/>
        <color rgb="FF000000"/>
        <rFont val="MS PGothic"/>
        <family val="3"/>
        <charset val="128"/>
      </rPr>
      <t>歩</t>
    </r>
    <r>
      <rPr>
        <b/>
        <sz val="15.35"/>
        <color rgb="FF000000"/>
        <rFont val="MS PGothic"/>
        <family val="3"/>
        <charset val="128"/>
      </rPr>
      <t>数</t>
    </r>
    <r>
      <rPr>
        <b/>
        <sz val="15.35"/>
        <color rgb="FF000000"/>
        <rFont val="MS PGothic"/>
        <family val="3"/>
        <charset val="128"/>
      </rPr>
      <t>記</t>
    </r>
    <r>
      <rPr>
        <b/>
        <sz val="15.35"/>
        <color rgb="FF000000"/>
        <rFont val="MS PGothic"/>
        <family val="3"/>
        <charset val="128"/>
      </rPr>
      <t>録</t>
    </r>
    <r>
      <rPr>
        <b/>
        <sz val="15.35"/>
        <color rgb="FF000000"/>
        <rFont val="MS PGothic"/>
        <family val="3"/>
        <charset val="128"/>
      </rPr>
      <t>表</t>
    </r>
  </si>
  <si>
    <r>
      <rPr>
        <b/>
        <sz val="12.35"/>
        <color rgb="FF000000"/>
        <rFont val="MS PGothic"/>
        <family val="3"/>
        <charset val="128"/>
      </rPr>
      <t>氏</t>
    </r>
    <r>
      <rPr>
        <b/>
        <sz val="12.35"/>
        <color rgb="FF000000"/>
        <rFont val="MS PGothic"/>
        <family val="3"/>
        <charset val="128"/>
      </rPr>
      <t>　</t>
    </r>
    <r>
      <rPr>
        <b/>
        <sz val="12.35"/>
        <color rgb="FF000000"/>
        <rFont val="MS PGothic"/>
        <family val="3"/>
        <charset val="128"/>
      </rPr>
      <t>名</t>
    </r>
  </si>
  <si>
    <r>
      <rPr>
        <b/>
        <sz val="12.35"/>
        <color rgb="FF000000"/>
        <rFont val="MS PGothic"/>
        <family val="3"/>
        <charset val="128"/>
      </rPr>
      <t>私</t>
    </r>
    <r>
      <rPr>
        <b/>
        <sz val="12.35"/>
        <color rgb="FF000000"/>
        <rFont val="MS PGothic"/>
        <family val="3"/>
        <charset val="128"/>
      </rPr>
      <t>の</t>
    </r>
    <r>
      <rPr>
        <b/>
        <sz val="12.35"/>
        <color rgb="FF000000"/>
        <rFont val="MS PGothic"/>
        <family val="3"/>
        <charset val="128"/>
      </rPr>
      <t>健</t>
    </r>
    <r>
      <rPr>
        <b/>
        <sz val="12.35"/>
        <color rgb="FF000000"/>
        <rFont val="MS PGothic"/>
        <family val="3"/>
        <charset val="128"/>
      </rPr>
      <t>康</t>
    </r>
    <r>
      <rPr>
        <b/>
        <sz val="12.35"/>
        <color rgb="FF000000"/>
        <rFont val="MS PGothic"/>
        <family val="3"/>
        <charset val="128"/>
      </rPr>
      <t>デ</t>
    </r>
    <r>
      <rPr>
        <b/>
        <sz val="12.35"/>
        <color rgb="FF000000"/>
        <rFont val="MS PGothic"/>
        <family val="3"/>
        <charset val="128"/>
      </rPr>
      <t>ー</t>
    </r>
    <r>
      <rPr>
        <b/>
        <sz val="12.35"/>
        <color rgb="FF000000"/>
        <rFont val="MS PGothic"/>
        <family val="3"/>
        <charset val="128"/>
      </rPr>
      <t>タ</t>
    </r>
  </si>
  <si>
    <r>
      <rPr>
        <b/>
        <sz val="12.35"/>
        <color rgb="FF000000"/>
        <rFont val="MS PGothic"/>
        <family val="3"/>
        <charset val="128"/>
      </rPr>
      <t>私</t>
    </r>
    <r>
      <rPr>
        <b/>
        <sz val="12.35"/>
        <color rgb="FF000000"/>
        <rFont val="MS PGothic"/>
        <family val="3"/>
        <charset val="128"/>
      </rPr>
      <t>の</t>
    </r>
    <r>
      <rPr>
        <b/>
        <sz val="12.35"/>
        <color rgb="FF000000"/>
        <rFont val="MS PGothic"/>
        <family val="3"/>
        <charset val="128"/>
      </rPr>
      <t>一</t>
    </r>
    <r>
      <rPr>
        <b/>
        <sz val="12.35"/>
        <color rgb="FF000000"/>
        <rFont val="MS PGothic"/>
        <family val="3"/>
        <charset val="128"/>
      </rPr>
      <t>歩</t>
    </r>
    <r>
      <rPr>
        <b/>
        <sz val="12.35"/>
        <color rgb="FF000000"/>
        <rFont val="MS PGothic"/>
        <family val="3"/>
        <charset val="128"/>
      </rPr>
      <t>は</t>
    </r>
  </si>
  <si>
    <r>
      <rPr>
        <b/>
        <sz val="10.8"/>
        <color rgb="FF0000FF"/>
        <rFont val="MS PGothic"/>
        <family val="3"/>
        <charset val="128"/>
      </rPr>
      <t>①</t>
    </r>
  </si>
  <si>
    <r>
      <rPr>
        <b/>
        <sz val="10.8"/>
        <color rgb="FF000000"/>
        <rFont val="MS PGothic"/>
        <family val="3"/>
        <charset val="128"/>
      </rPr>
      <t xml:space="preserve">cm </t>
    </r>
    <r>
      <rPr>
        <b/>
        <sz val="10.8"/>
        <color rgb="FF000000"/>
        <rFont val="MS PGothic"/>
        <family val="3"/>
        <charset val="128"/>
      </rPr>
      <t>＝</t>
    </r>
  </si>
  <si>
    <r>
      <rPr>
        <sz val="9.1999999999999993"/>
        <color rgb="FF000000"/>
        <rFont val="MS PGothic"/>
        <family val="3"/>
        <charset val="128"/>
      </rPr>
      <t>日</t>
    </r>
    <r>
      <rPr>
        <sz val="9.1999999999999993"/>
        <color rgb="FF000000"/>
        <rFont val="MS PGothic"/>
        <family val="3"/>
        <charset val="128"/>
      </rPr>
      <t xml:space="preserve">付  </t>
    </r>
  </si>
  <si>
    <r>
      <rPr>
        <sz val="9.1999999999999993"/>
        <color rgb="FF000000"/>
        <rFont val="MS PGothic"/>
        <family val="3"/>
        <charset val="128"/>
      </rPr>
      <t>曜</t>
    </r>
    <r>
      <rPr>
        <sz val="9.1999999999999993"/>
        <color rgb="FF000000"/>
        <rFont val="MS PGothic"/>
        <family val="3"/>
        <charset val="128"/>
      </rPr>
      <t>日</t>
    </r>
  </si>
  <si>
    <r>
      <rPr>
        <sz val="9.1999999999999993"/>
        <color rgb="FF000000"/>
        <rFont val="MS PGothic"/>
        <family val="3"/>
        <charset val="128"/>
      </rPr>
      <t>距</t>
    </r>
    <r>
      <rPr>
        <sz val="9.1999999999999993"/>
        <color rgb="FF000000"/>
        <rFont val="MS PGothic"/>
        <family val="3"/>
        <charset val="128"/>
      </rPr>
      <t>離</t>
    </r>
    <r>
      <rPr>
        <sz val="9.1999999999999993"/>
        <color rgb="FF000000"/>
        <rFont val="MS PGothic"/>
        <family val="3"/>
        <charset val="128"/>
      </rPr>
      <t>km</t>
    </r>
  </si>
  <si>
    <r>
      <rPr>
        <sz val="9.1999999999999993"/>
        <color rgb="FFFF0000"/>
        <rFont val="MS PGothic"/>
        <family val="3"/>
        <charset val="128"/>
      </rPr>
      <t>日</t>
    </r>
  </si>
  <si>
    <r>
      <rPr>
        <sz val="9.1999999999999993"/>
        <color rgb="FF000000"/>
        <rFont val="MS PGothic"/>
        <family val="3"/>
        <charset val="128"/>
      </rPr>
      <t>月</t>
    </r>
  </si>
  <si>
    <r>
      <rPr>
        <sz val="8.4"/>
        <color rgb="FF000000"/>
        <rFont val="MS PGothic"/>
        <family val="3"/>
        <charset val="128"/>
      </rPr>
      <t>月</t>
    </r>
    <r>
      <rPr>
        <sz val="8.4"/>
        <color rgb="FF000000"/>
        <rFont val="MS PGothic"/>
        <family val="3"/>
        <charset val="128"/>
      </rPr>
      <t>計</t>
    </r>
  </si>
  <si>
    <r>
      <rPr>
        <b/>
        <sz val="10.8"/>
        <color rgb="FF000000"/>
        <rFont val="MS PGothic"/>
        <family val="3"/>
        <charset val="128"/>
      </rPr>
      <t>8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</si>
  <si>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9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</si>
  <si>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10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</si>
  <si>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11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</si>
  <si>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12</t>
    </r>
    <r>
      <rPr>
        <b/>
        <sz val="10.8"/>
        <color rgb="FF000000"/>
        <rFont val="MS PGothic"/>
        <family val="3"/>
        <charset val="128"/>
      </rPr>
      <t>月</t>
    </r>
  </si>
  <si>
    <r>
      <rPr>
        <sz val="10.8"/>
        <color rgb="FF000000"/>
        <rFont val="MS PGothic"/>
        <family val="3"/>
        <charset val="128"/>
      </rPr>
      <t>日</t>
    </r>
    <r>
      <rPr>
        <sz val="10.8"/>
        <color rgb="FF000000"/>
        <rFont val="MS PGothic"/>
        <family val="3"/>
        <charset val="128"/>
      </rPr>
      <t xml:space="preserve">付 </t>
    </r>
  </si>
  <si>
    <r>
      <rPr>
        <sz val="10.8"/>
        <color rgb="FF000000"/>
        <rFont val="MS PGothic"/>
        <family val="3"/>
        <charset val="128"/>
      </rPr>
      <t>曜</t>
    </r>
    <r>
      <rPr>
        <sz val="10.8"/>
        <color rgb="FF000000"/>
        <rFont val="MS PGothic"/>
        <family val="3"/>
        <charset val="128"/>
      </rPr>
      <t>日</t>
    </r>
  </si>
  <si>
    <r>
      <rPr>
        <sz val="10.8"/>
        <color rgb="FF000000"/>
        <rFont val="MS PGothic"/>
        <family val="3"/>
        <charset val="128"/>
      </rPr>
      <t>歩</t>
    </r>
    <r>
      <rPr>
        <sz val="10.8"/>
        <color rgb="FF000000"/>
        <rFont val="MS PGothic"/>
        <family val="3"/>
        <charset val="128"/>
      </rPr>
      <t>数</t>
    </r>
  </si>
  <si>
    <r>
      <rPr>
        <sz val="10.8"/>
        <color rgb="FF000000"/>
        <rFont val="MS PGothic"/>
        <family val="3"/>
        <charset val="128"/>
      </rPr>
      <t>距</t>
    </r>
    <r>
      <rPr>
        <sz val="10.8"/>
        <color rgb="FF000000"/>
        <rFont val="MS PGothic"/>
        <family val="3"/>
        <charset val="128"/>
      </rPr>
      <t>離</t>
    </r>
    <r>
      <rPr>
        <sz val="10.8"/>
        <color rgb="FF000000"/>
        <rFont val="MS PGothic"/>
        <family val="3"/>
        <charset val="128"/>
      </rPr>
      <t>km</t>
    </r>
  </si>
  <si>
    <r>
      <rPr>
        <sz val="10.8"/>
        <color rgb="FF000000"/>
        <rFont val="MS PGothic"/>
        <family val="3"/>
        <charset val="128"/>
      </rPr>
      <t>距</t>
    </r>
    <r>
      <rPr>
        <sz val="10.8"/>
        <color rgb="FF000000"/>
        <rFont val="MS PGothic"/>
        <family val="3"/>
        <charset val="128"/>
      </rPr>
      <t>離</t>
    </r>
    <r>
      <rPr>
        <sz val="10.8"/>
        <color rgb="FF000000"/>
        <rFont val="MS PGothic"/>
        <family val="3"/>
        <charset val="128"/>
      </rPr>
      <t>k</t>
    </r>
    <r>
      <rPr>
        <sz val="10.8"/>
        <color rgb="FF000000"/>
        <rFont val="MS PGothic"/>
        <family val="3"/>
        <charset val="128"/>
      </rPr>
      <t>m</t>
    </r>
  </si>
  <si>
    <r>
      <rPr>
        <sz val="10.8"/>
        <color rgb="FF000000"/>
        <rFont val="MS PGothic"/>
        <family val="3"/>
        <charset val="128"/>
      </rPr>
      <t>月</t>
    </r>
    <r>
      <rPr>
        <sz val="10.8"/>
        <color rgb="FF000000"/>
        <rFont val="MS PGothic"/>
        <family val="3"/>
        <charset val="128"/>
      </rPr>
      <t>計</t>
    </r>
  </si>
  <si>
    <r>
      <rPr>
        <sz val="10.8"/>
        <color rgb="FF000000"/>
        <rFont val="MS PGothic"/>
        <family val="3"/>
        <charset val="128"/>
      </rPr>
      <t>累</t>
    </r>
    <r>
      <rPr>
        <sz val="10.8"/>
        <color rgb="FF000000"/>
        <rFont val="MS PGothic"/>
        <family val="3"/>
        <charset val="128"/>
      </rPr>
      <t>計</t>
    </r>
  </si>
  <si>
    <t>歩数</t>
  </si>
  <si>
    <t>身長</t>
    <phoneticPr fontId="17"/>
  </si>
  <si>
    <t>cm　　</t>
    <phoneticPr fontId="17"/>
  </si>
  <si>
    <t>×</t>
    <phoneticPr fontId="17"/>
  </si>
  <si>
    <t>=歩数</t>
    <phoneticPr fontId="17"/>
  </si>
  <si>
    <t>m</t>
    <phoneticPr fontId="17"/>
  </si>
  <si>
    <t>■歩数：手入力</t>
    <rPh sb="1" eb="3">
      <t>ホスウ</t>
    </rPh>
    <rPh sb="4" eb="7">
      <t>テニュウリョク</t>
    </rPh>
    <phoneticPr fontId="17"/>
  </si>
  <si>
    <t>■距離：自動計算</t>
    <rPh sb="1" eb="3">
      <t>キョリ</t>
    </rPh>
    <rPh sb="4" eb="8">
      <t>ジドウケイサン</t>
    </rPh>
    <phoneticPr fontId="17"/>
  </si>
  <si>
    <r>
      <rPr>
        <b/>
        <sz val="9.1999999999999993"/>
        <color rgb="FF0000FF"/>
        <rFont val="MS PGothic"/>
        <family val="3"/>
        <charset val="128"/>
      </rPr>
      <t>《 記　入　例 》</t>
    </r>
    <r>
      <rPr>
        <sz val="11"/>
        <color theme="1"/>
        <rFont val="ＭＳ Ｐゴシック"/>
        <family val="2"/>
        <scheme val="minor"/>
      </rPr>
      <t xml:space="preserve">                                                                                                                         </t>
    </r>
    <r>
      <rPr>
        <b/>
        <sz val="9.1999999999999993"/>
        <color rgb="FF0000FF"/>
        <rFont val="MS PGothic"/>
        <family val="3"/>
        <charset val="128"/>
      </rPr>
      <t>②</t>
    </r>
    <r>
      <rPr>
        <sz val="11"/>
        <color theme="1"/>
        <rFont val="ＭＳ Ｐゴシック"/>
        <family val="2"/>
        <scheme val="minor"/>
      </rPr>
      <t xml:space="preserve">             </t>
    </r>
    <r>
      <rPr>
        <b/>
        <sz val="9.1999999999999993"/>
        <color rgb="FF0000FF"/>
        <rFont val="MS PGothic"/>
        <family val="3"/>
        <charset val="128"/>
      </rPr>
      <t>③</t>
    </r>
    <phoneticPr fontId="17"/>
  </si>
  <si>
    <t>木</t>
    <phoneticPr fontId="17"/>
  </si>
  <si>
    <t>火</t>
    <phoneticPr fontId="17"/>
  </si>
  <si>
    <t>自動で入力されます</t>
    <rPh sb="0" eb="2">
      <t>ジドウ</t>
    </rPh>
    <rPh sb="3" eb="5">
      <t>ニュウリョク</t>
    </rPh>
    <phoneticPr fontId="17"/>
  </si>
  <si>
    <t>木</t>
  </si>
  <si>
    <t>木</t>
    <phoneticPr fontId="17"/>
  </si>
  <si>
    <t>金</t>
  </si>
  <si>
    <t>土</t>
  </si>
  <si>
    <t>日</t>
  </si>
  <si>
    <t>月</t>
  </si>
  <si>
    <t>火</t>
  </si>
  <si>
    <t>水</t>
  </si>
  <si>
    <t>火</t>
    <phoneticPr fontId="17"/>
  </si>
  <si>
    <t>金</t>
    <phoneticPr fontId="17"/>
  </si>
  <si>
    <t>計測
日</t>
  </si>
  <si>
    <t xml:space="preserve">日付  </t>
  </si>
  <si>
    <t>曜日</t>
  </si>
  <si>
    <t xml:space="preserve">日付 </t>
  </si>
  <si>
    <r>
      <rPr>
        <b/>
        <sz val="10.8"/>
        <color rgb="FFFF0000"/>
        <rFont val="Segoe UI Emoji"/>
        <family val="2"/>
      </rPr>
      <t>🎌</t>
    </r>
  </si>
  <si>
    <t>水</t>
    <phoneticPr fontId="17"/>
  </si>
  <si>
    <t>火</t>
    <phoneticPr fontId="17"/>
  </si>
  <si>
    <t>金</t>
    <phoneticPr fontId="17"/>
  </si>
  <si>
    <t>※　健康データの測定は(月)(水)(木)に『まちの保健室』でご自由に測定することが出来ます。</t>
    <rPh sb="11" eb="14">
      <t>ゲツ</t>
    </rPh>
    <rPh sb="14" eb="17">
      <t>スイ</t>
    </rPh>
    <rPh sb="17" eb="20">
      <t>モク</t>
    </rPh>
    <phoneticPr fontId="17"/>
  </si>
  <si>
    <r>
      <rPr>
        <b/>
        <sz val="12.35"/>
        <color rgb="FF000000"/>
        <rFont val="MS PGothic"/>
        <family val="3"/>
        <charset val="128"/>
      </rPr>
      <t>私の一歩は</t>
    </r>
  </si>
  <si>
    <r>
      <rPr>
        <b/>
        <sz val="12"/>
        <color rgb="FF000000"/>
        <rFont val="MS PGothic"/>
        <family val="3"/>
        <charset val="128"/>
      </rPr>
      <t>体重kg</t>
    </r>
  </si>
  <si>
    <r>
      <rPr>
        <b/>
        <sz val="12"/>
        <color rgb="FF000000"/>
        <rFont val="MS PGothic"/>
        <family val="3"/>
        <charset val="128"/>
      </rPr>
      <t>血圧</t>
    </r>
  </si>
  <si>
    <r>
      <rPr>
        <b/>
        <sz val="12"/>
        <color rgb="FF000000"/>
        <rFont val="MS PGothic"/>
        <family val="3"/>
        <charset val="128"/>
      </rPr>
      <t>体脂肪率％</t>
    </r>
  </si>
  <si>
    <r>
      <rPr>
        <b/>
        <sz val="12"/>
        <color rgb="FF000000"/>
        <rFont val="MS PGothic"/>
        <family val="3"/>
        <charset val="128"/>
      </rPr>
      <t>血管年齢</t>
    </r>
  </si>
  <si>
    <r>
      <rPr>
        <b/>
        <sz val="12"/>
        <color rgb="FF000000"/>
        <rFont val="MS PGothic"/>
        <family val="3"/>
        <charset val="128"/>
      </rPr>
      <t>握力</t>
    </r>
  </si>
  <si>
    <r>
      <rPr>
        <b/>
        <sz val="12"/>
        <color rgb="FF000000"/>
        <rFont val="MS PGothic"/>
        <family val="3"/>
        <charset val="128"/>
      </rPr>
      <t>身体的に気になるところ</t>
    </r>
  </si>
  <si>
    <r>
      <rPr>
        <b/>
        <sz val="12"/>
        <color rgb="FF000000"/>
        <rFont val="MS PGothic"/>
        <family val="3"/>
        <charset val="128"/>
      </rPr>
      <t>最高</t>
    </r>
  </si>
  <si>
    <r>
      <rPr>
        <b/>
        <sz val="12"/>
        <color rgb="FF000000"/>
        <rFont val="MS PGothic"/>
        <family val="3"/>
        <charset val="128"/>
      </rPr>
      <t>最低</t>
    </r>
  </si>
  <si>
    <r>
      <rPr>
        <b/>
        <sz val="11"/>
        <color theme="1"/>
        <rFont val="MS PGothic"/>
        <family val="3"/>
        <charset val="128"/>
      </rPr>
      <t>治療中の病気</t>
    </r>
  </si>
  <si>
    <r>
      <rPr>
        <sz val="12"/>
        <color rgb="FF000000"/>
        <rFont val="MS PGothic"/>
        <family val="3"/>
        <charset val="128"/>
      </rPr>
      <t>身長156cm×0.45=70.2cm</t>
    </r>
  </si>
  <si>
    <r>
      <rPr>
        <sz val="12"/>
        <color rgb="FF000000"/>
        <rFont val="MS PGothic"/>
        <family val="3"/>
        <charset val="128"/>
      </rPr>
      <t>小数点以下四捨五入して下さい。</t>
    </r>
  </si>
  <si>
    <r>
      <rPr>
        <b/>
        <sz val="9.1999999999999993"/>
        <color rgb="FF000000"/>
        <rFont val="MS PGothic"/>
        <family val="3"/>
        <charset val="128"/>
      </rPr>
      <t>ウォーキング後の感想</t>
    </r>
  </si>
  <si>
    <r>
      <rPr>
        <b/>
        <sz val="12"/>
        <color rgb="FF000000"/>
        <rFont val="MS PGothic"/>
        <family val="3"/>
        <charset val="128"/>
      </rPr>
      <t>スタッフコメント</t>
    </r>
  </si>
  <si>
    <r>
      <rPr>
        <b/>
        <sz val="10.8"/>
        <color rgb="FF000000"/>
        <rFont val="MS PGothic"/>
        <family val="3"/>
        <charset val="128"/>
      </rPr>
      <t>歩数</t>
    </r>
  </si>
  <si>
    <r>
      <rPr>
        <b/>
        <sz val="10.8"/>
        <color rgb="FF000000"/>
        <rFont val="MS PGothic"/>
        <family val="3"/>
        <charset val="128"/>
      </rPr>
      <t>距離km</t>
    </r>
  </si>
  <si>
    <r>
      <rPr>
        <b/>
        <sz val="11"/>
        <color rgb="FF000000"/>
        <rFont val="MS PGothic"/>
        <family val="3"/>
        <charset val="128"/>
      </rPr>
      <t>月計</t>
    </r>
  </si>
  <si>
    <r>
      <rPr>
        <b/>
        <sz val="11"/>
        <color rgb="FF000000"/>
        <rFont val="MS PGothic"/>
        <family val="3"/>
        <charset val="128"/>
      </rPr>
      <t>累計</t>
    </r>
  </si>
  <si>
    <r>
      <rPr>
        <b/>
        <sz val="11"/>
        <color rgb="FFFF0000"/>
        <rFont val="Segoe UI Emoji"/>
        <family val="2"/>
      </rPr>
      <t>🎌</t>
    </r>
  </si>
  <si>
    <r>
      <rPr>
        <b/>
        <sz val="10"/>
        <color rgb="FF000000"/>
        <rFont val="MS PGothic"/>
        <family val="3"/>
        <charset val="128"/>
      </rPr>
      <t>月計</t>
    </r>
  </si>
  <si>
    <r>
      <rPr>
        <b/>
        <sz val="10"/>
        <color rgb="FF000000"/>
        <rFont val="MS PGothic"/>
        <family val="3"/>
        <charset val="128"/>
      </rPr>
      <t>累計</t>
    </r>
  </si>
  <si>
    <r>
      <rPr>
        <b/>
        <sz val="11"/>
        <color rgb="FF000000"/>
        <rFont val="MS PGothic"/>
        <family val="3"/>
        <charset val="128"/>
      </rPr>
      <t>cm ＝</t>
    </r>
  </si>
  <si>
    <t>看護　協子</t>
    <rPh sb="0" eb="2">
      <t>カンゴ</t>
    </rPh>
    <rPh sb="3" eb="4">
      <t>キョウ</t>
    </rPh>
    <rPh sb="4" eb="5">
      <t>コ</t>
    </rPh>
    <phoneticPr fontId="17"/>
  </si>
  <si>
    <r>
      <rPr>
        <sz val="12"/>
        <color rgb="FF000000"/>
        <rFont val="MS PGothic"/>
        <family val="3"/>
        <charset val="128"/>
      </rPr>
      <t>（</t>
    </r>
    <r>
      <rPr>
        <sz val="12"/>
        <color rgb="FF0070C0"/>
        <rFont val="MS PGothic"/>
        <family val="3"/>
        <charset val="128"/>
      </rPr>
      <t>①</t>
    </r>
    <r>
      <rPr>
        <sz val="12"/>
        <color rgb="FF000000"/>
        <rFont val="MS PGothic"/>
        <family val="3"/>
        <charset val="128"/>
      </rPr>
      <t>0.7m×</t>
    </r>
    <r>
      <rPr>
        <sz val="12"/>
        <color rgb="FF0000FF"/>
        <rFont val="MS PGothic"/>
        <family val="3"/>
        <charset val="128"/>
      </rPr>
      <t xml:space="preserve">② </t>
    </r>
    <r>
      <rPr>
        <sz val="12"/>
        <color rgb="FF000000"/>
        <rFont val="MS PGothic"/>
        <family val="3"/>
        <charset val="128"/>
      </rPr>
      <t>5,000歩）÷1,000m＝</t>
    </r>
    <r>
      <rPr>
        <sz val="12"/>
        <color rgb="FF0000FF"/>
        <rFont val="MS PGothic"/>
        <family val="3"/>
        <charset val="128"/>
      </rPr>
      <t xml:space="preserve">③ </t>
    </r>
    <r>
      <rPr>
        <sz val="12"/>
        <color rgb="FF000000"/>
        <rFont val="MS PGothic"/>
        <family val="3"/>
        <charset val="128"/>
      </rPr>
      <t>3.5km</t>
    </r>
    <phoneticPr fontId="17"/>
  </si>
  <si>
    <r>
      <rPr>
        <sz val="12"/>
        <color rgb="FF000000"/>
        <rFont val="MS PGothic"/>
        <family val="3"/>
        <charset val="128"/>
      </rPr>
      <t>(</t>
    </r>
    <r>
      <rPr>
        <sz val="12"/>
        <color rgb="FF0070C0"/>
        <rFont val="MS PGothic"/>
        <family val="3"/>
        <charset val="128"/>
      </rPr>
      <t>①</t>
    </r>
    <r>
      <rPr>
        <sz val="12"/>
        <color rgb="FF000000"/>
        <rFont val="MS PGothic"/>
        <family val="3"/>
        <charset val="128"/>
      </rPr>
      <t>0.7m×</t>
    </r>
    <r>
      <rPr>
        <sz val="12"/>
        <color rgb="FF0000FF"/>
        <rFont val="MS PGothic"/>
        <family val="3"/>
        <charset val="128"/>
      </rPr>
      <t xml:space="preserve">② </t>
    </r>
    <r>
      <rPr>
        <sz val="12"/>
        <color rgb="FF000000"/>
        <rFont val="MS PGothic"/>
        <family val="3"/>
        <charset val="128"/>
      </rPr>
      <t>10,000歩）÷1,000m＝</t>
    </r>
    <r>
      <rPr>
        <sz val="12"/>
        <color rgb="FF0000FF"/>
        <rFont val="MS PGothic"/>
        <family val="3"/>
        <charset val="128"/>
      </rPr>
      <t xml:space="preserve">③ </t>
    </r>
    <r>
      <rPr>
        <sz val="12"/>
        <color rgb="FF000000"/>
        <rFont val="MS PGothic"/>
        <family val="3"/>
        <charset val="128"/>
      </rPr>
      <t>7km</t>
    </r>
    <phoneticPr fontId="17"/>
  </si>
  <si>
    <r>
      <rPr>
        <sz val="12"/>
        <color rgb="FF000000"/>
        <rFont val="MS PGothic"/>
        <family val="3"/>
        <charset val="128"/>
      </rPr>
      <t xml:space="preserve">70cm÷100＝ </t>
    </r>
    <r>
      <rPr>
        <sz val="12"/>
        <color rgb="FF0000FF"/>
        <rFont val="MS PGothic"/>
        <family val="3"/>
        <charset val="128"/>
      </rPr>
      <t xml:space="preserve">① </t>
    </r>
    <r>
      <rPr>
        <sz val="12"/>
        <color rgb="FF000000"/>
        <rFont val="MS PGothic"/>
        <family val="3"/>
        <charset val="128"/>
      </rPr>
      <t>0.7m</t>
    </r>
    <phoneticPr fontId="17"/>
  </si>
  <si>
    <t>②</t>
    <phoneticPr fontId="17"/>
  </si>
  <si>
    <t>③</t>
    <phoneticPr fontId="17"/>
  </si>
  <si>
    <t>歩数</t>
    <phoneticPr fontId="17"/>
  </si>
  <si>
    <t>距離km</t>
    <phoneticPr fontId="17"/>
  </si>
  <si>
    <r>
      <rPr>
        <sz val="12"/>
        <color rgb="FF000000"/>
        <rFont val="ＭＳ Ｐゴシック"/>
        <family val="3"/>
        <charset val="128"/>
      </rPr>
      <t>身長156cm×0.45=70.2cm</t>
    </r>
  </si>
  <si>
    <r>
      <rPr>
        <sz val="12"/>
        <color rgb="FF000000"/>
        <rFont val="ＭＳ Ｐゴシック"/>
        <family val="3"/>
        <charset val="128"/>
      </rPr>
      <t>（</t>
    </r>
    <r>
      <rPr>
        <b/>
        <sz val="12"/>
        <color rgb="FF0070C0"/>
        <rFont val="ＭＳ Ｐゴシック"/>
        <family val="3"/>
        <charset val="128"/>
      </rPr>
      <t>①</t>
    </r>
    <r>
      <rPr>
        <sz val="12"/>
        <color rgb="FF000000"/>
        <rFont val="ＭＳ Ｐゴシック"/>
        <family val="3"/>
        <charset val="128"/>
      </rPr>
      <t>0.7m×</t>
    </r>
    <r>
      <rPr>
        <b/>
        <sz val="12"/>
        <color rgb="FF0000FF"/>
        <rFont val="ＭＳ Ｐゴシック"/>
        <family val="3"/>
        <charset val="128"/>
      </rPr>
      <t xml:space="preserve">② </t>
    </r>
    <r>
      <rPr>
        <sz val="12"/>
        <color rgb="FF000000"/>
        <rFont val="ＭＳ Ｐゴシック"/>
        <family val="3"/>
        <charset val="128"/>
      </rPr>
      <t>5,000歩）÷1,000m＝</t>
    </r>
    <r>
      <rPr>
        <b/>
        <sz val="12"/>
        <color rgb="FF0000FF"/>
        <rFont val="ＭＳ Ｐゴシック"/>
        <family val="3"/>
        <charset val="128"/>
      </rPr>
      <t xml:space="preserve">③ </t>
    </r>
    <r>
      <rPr>
        <sz val="12"/>
        <color rgb="FF000000"/>
        <rFont val="ＭＳ Ｐゴシック"/>
        <family val="3"/>
        <charset val="128"/>
      </rPr>
      <t>3.5km</t>
    </r>
    <phoneticPr fontId="17"/>
  </si>
  <si>
    <r>
      <rPr>
        <sz val="11"/>
        <color rgb="FF000000"/>
        <rFont val="ＭＳ Ｐゴシック"/>
        <family val="3"/>
        <charset val="128"/>
      </rPr>
      <t>小数点以下四捨五入して下さい。</t>
    </r>
  </si>
  <si>
    <r>
      <rPr>
        <sz val="12"/>
        <color rgb="FF000000"/>
        <rFont val="ＭＳ Ｐゴシック"/>
        <family val="3"/>
        <charset val="128"/>
      </rPr>
      <t>(</t>
    </r>
    <r>
      <rPr>
        <b/>
        <sz val="12"/>
        <color rgb="FF0070C0"/>
        <rFont val="ＭＳ Ｐゴシック"/>
        <family val="3"/>
        <charset val="128"/>
      </rPr>
      <t>①</t>
    </r>
    <r>
      <rPr>
        <sz val="12"/>
        <color rgb="FF000000"/>
        <rFont val="ＭＳ Ｐゴシック"/>
        <family val="3"/>
        <charset val="128"/>
      </rPr>
      <t>0.7m×</t>
    </r>
    <r>
      <rPr>
        <b/>
        <sz val="12"/>
        <color rgb="FF0000FF"/>
        <rFont val="ＭＳ Ｐゴシック"/>
        <family val="3"/>
        <charset val="128"/>
      </rPr>
      <t xml:space="preserve">② </t>
    </r>
    <r>
      <rPr>
        <sz val="12"/>
        <color rgb="FF000000"/>
        <rFont val="ＭＳ Ｐゴシック"/>
        <family val="3"/>
        <charset val="128"/>
      </rPr>
      <t>10,000歩）÷1,000m＝</t>
    </r>
    <r>
      <rPr>
        <b/>
        <sz val="12"/>
        <color rgb="FF0000FF"/>
        <rFont val="ＭＳ Ｐゴシック"/>
        <family val="3"/>
        <charset val="128"/>
      </rPr>
      <t xml:space="preserve">③ </t>
    </r>
    <r>
      <rPr>
        <sz val="12"/>
        <color rgb="FF000000"/>
        <rFont val="ＭＳ Ｐゴシック"/>
        <family val="3"/>
        <charset val="128"/>
      </rPr>
      <t>7km</t>
    </r>
    <phoneticPr fontId="17"/>
  </si>
  <si>
    <r>
      <rPr>
        <sz val="12"/>
        <color rgb="FF000000"/>
        <rFont val="ＭＳ Ｐゴシック"/>
        <family val="3"/>
        <charset val="128"/>
      </rPr>
      <t xml:space="preserve">70cm÷100＝ </t>
    </r>
    <r>
      <rPr>
        <b/>
        <sz val="12"/>
        <color rgb="FF0000FF"/>
        <rFont val="ＭＳ Ｐゴシック"/>
        <family val="3"/>
        <charset val="128"/>
      </rPr>
      <t xml:space="preserve">① </t>
    </r>
    <r>
      <rPr>
        <sz val="12"/>
        <color rgb="FF000000"/>
        <rFont val="ＭＳ Ｐゴシック"/>
        <family val="3"/>
        <charset val="128"/>
      </rPr>
      <t>0.7m</t>
    </r>
    <phoneticPr fontId="17"/>
  </si>
  <si>
    <r>
      <rPr>
        <b/>
        <sz val="9.1999999999999993"/>
        <color rgb="FF000000"/>
        <rFont val="ＭＳ Ｐゴシック"/>
        <family val="3"/>
        <charset val="128"/>
      </rPr>
      <t>月</t>
    </r>
  </si>
  <si>
    <r>
      <rPr>
        <b/>
        <sz val="11"/>
        <color rgb="FF000000"/>
        <rFont val="ＭＳ Ｐゴシック"/>
        <family val="3"/>
        <charset val="128"/>
      </rPr>
      <t>月計</t>
    </r>
  </si>
  <si>
    <t>《 記　入　例 》　※パソコンで入力の場合は自動計算されます</t>
    <rPh sb="16" eb="18">
      <t>ニュウリョク</t>
    </rPh>
    <rPh sb="19" eb="21">
      <t>バアイ</t>
    </rPh>
    <rPh sb="22" eb="26">
      <t>ジドウケイサン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</si>
</sst>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"/>
  </numFmts>
  <fonts count="67">
    <font>
      <sz val="11"/>
      <color theme="1"/>
      <name val="ＭＳ Ｐゴシック"/>
      <family val="2"/>
      <scheme val="minor"/>
    </font>
    <font>
      <sz val="9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b/>
      <sz val="15.35"/>
      <color rgb="FF000000"/>
      <name val="MS PGothic"/>
      <family val="3"/>
      <charset val="128"/>
    </font>
    <font>
      <b/>
      <sz val="12.35"/>
      <color rgb="FF000000"/>
      <name val="MS PGothic"/>
      <family val="3"/>
      <charset val="128"/>
    </font>
    <font>
      <b/>
      <sz val="9.1999999999999993"/>
      <color rgb="FF000000"/>
      <name val="MS PGothic"/>
      <family val="3"/>
      <charset val="128"/>
    </font>
    <font>
      <sz val="9.1999999999999993"/>
      <color rgb="FF000000"/>
      <name val="MS PGothic"/>
      <family val="3"/>
      <charset val="128"/>
    </font>
    <font>
      <b/>
      <sz val="10.8"/>
      <color rgb="FF0000FF"/>
      <name val="MS PGothic"/>
      <family val="3"/>
      <charset val="128"/>
    </font>
    <font>
      <b/>
      <sz val="10.8"/>
      <color rgb="FF000000"/>
      <name val="MS PGothic"/>
      <family val="3"/>
      <charset val="128"/>
    </font>
    <font>
      <b/>
      <sz val="9.1999999999999993"/>
      <color rgb="FF0000FF"/>
      <name val="MS PGothic"/>
      <family val="3"/>
      <charset val="128"/>
    </font>
    <font>
      <sz val="8.4"/>
      <color rgb="FF000000"/>
      <name val="MS PGothic"/>
      <family val="3"/>
      <charset val="128"/>
    </font>
    <font>
      <sz val="9.1999999999999993"/>
      <color rgb="FFFF0000"/>
      <name val="MS PGothic"/>
      <family val="3"/>
      <charset val="128"/>
    </font>
    <font>
      <sz val="9.1999999999999993"/>
      <color rgb="FF0000FF"/>
      <name val="MS PGothic"/>
      <family val="3"/>
      <charset val="128"/>
    </font>
    <font>
      <sz val="10.8"/>
      <color rgb="FF000000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.8"/>
      <color theme="1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24"/>
      <color theme="1"/>
      <name val="BIZ UDPゴシック"/>
      <family val="3"/>
      <charset val="128"/>
    </font>
    <font>
      <b/>
      <sz val="10.8"/>
      <color rgb="FFFF0000"/>
      <name val="MS PGothic"/>
      <family val="3"/>
      <charset val="128"/>
    </font>
    <font>
      <b/>
      <sz val="10.8"/>
      <color rgb="FF0070C0"/>
      <name val="MS PGothic"/>
      <family val="3"/>
      <charset val="128"/>
    </font>
    <font>
      <b/>
      <sz val="10.8"/>
      <color rgb="FF0070C0"/>
      <name val="ＭＳ Ｐゴシック"/>
      <family val="2"/>
      <charset val="128"/>
    </font>
    <font>
      <b/>
      <sz val="11"/>
      <color rgb="FF0070C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b/>
      <sz val="10.8"/>
      <color rgb="FFFF0000"/>
      <name val="ＭＳ Ｐゴシック"/>
      <family val="2"/>
      <charset val="128"/>
    </font>
    <font>
      <b/>
      <sz val="11"/>
      <color theme="1"/>
      <name val="ＭＳ Ｐゴシック"/>
      <family val="2"/>
      <scheme val="minor"/>
    </font>
    <font>
      <b/>
      <sz val="10.8"/>
      <color rgb="FFFF0000"/>
      <name val="Segoe UI Emoji"/>
      <family val="2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12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2"/>
      <color theme="1"/>
      <name val="ＭＳ Ｐゴシック"/>
      <family val="2"/>
      <scheme val="minor"/>
    </font>
    <font>
      <sz val="12"/>
      <color rgb="FF000000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b/>
      <sz val="11"/>
      <color rgb="FF0070C0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FF0000"/>
      <name val="Segoe UI Emoji"/>
      <family val="2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scheme val="minor"/>
    </font>
    <font>
      <b/>
      <sz val="10.8"/>
      <color theme="1"/>
      <name val="ＭＳ Ｐゴシック"/>
      <family val="2"/>
      <charset val="128"/>
    </font>
    <font>
      <b/>
      <sz val="10.8"/>
      <color theme="1"/>
      <name val="ＭＳ Ｐゴシック"/>
      <family val="3"/>
      <charset val="128"/>
    </font>
    <font>
      <sz val="12"/>
      <color rgb="FF0070C0"/>
      <name val="MS PGothic"/>
      <family val="3"/>
      <charset val="128"/>
    </font>
    <font>
      <sz val="12"/>
      <color rgb="FF0000FF"/>
      <name val="MS PGothic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1999999999999993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.1999999999999993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/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/>
      <top style="thin">
        <color rgb="FF0000FF"/>
      </top>
      <bottom style="thin">
        <color rgb="FF000000"/>
      </bottom>
      <diagonal/>
    </border>
  </borders>
  <cellStyleXfs count="2">
    <xf numFmtId="0" fontId="0" fillId="0" borderId="0"/>
    <xf numFmtId="38" fontId="22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3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4" xfId="0" applyBorder="1" applyAlignment="1">
      <alignment horizontal="left" vertical="center"/>
    </xf>
    <xf numFmtId="0" fontId="20" fillId="0" borderId="55" xfId="0" applyFont="1" applyBorder="1" applyAlignment="1">
      <alignment vertical="center"/>
    </xf>
    <xf numFmtId="0" fontId="0" fillId="0" borderId="25" xfId="0" applyBorder="1" applyAlignment="1">
      <alignment vertical="center"/>
    </xf>
    <xf numFmtId="49" fontId="0" fillId="0" borderId="25" xfId="0" applyNumberFormat="1" applyBorder="1" applyAlignment="1">
      <alignment vertical="center"/>
    </xf>
    <xf numFmtId="0" fontId="18" fillId="0" borderId="53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6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/>
    <xf numFmtId="178" fontId="0" fillId="2" borderId="5" xfId="0" applyNumberFormat="1" applyFill="1" applyBorder="1" applyAlignment="1">
      <alignment horizontal="right" vertical="center"/>
    </xf>
    <xf numFmtId="178" fontId="0" fillId="2" borderId="1" xfId="0" applyNumberFormat="1" applyFill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38" fontId="0" fillId="3" borderId="5" xfId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6" xfId="0" applyBorder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4" borderId="0" xfId="0" applyFont="1" applyFill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176" fontId="31" fillId="2" borderId="1" xfId="0" applyNumberFormat="1" applyFont="1" applyFill="1" applyBorder="1" applyAlignment="1">
      <alignment horizontal="left" vertical="center"/>
    </xf>
    <xf numFmtId="176" fontId="31" fillId="0" borderId="1" xfId="0" applyNumberFormat="1" applyFont="1" applyBorder="1" applyAlignment="1">
      <alignment horizontal="right" vertical="center"/>
    </xf>
    <xf numFmtId="0" fontId="31" fillId="0" borderId="0" xfId="0" applyFont="1"/>
    <xf numFmtId="0" fontId="31" fillId="0" borderId="25" xfId="0" applyFont="1" applyBorder="1" applyAlignment="1">
      <alignment vertical="center"/>
    </xf>
    <xf numFmtId="0" fontId="31" fillId="0" borderId="1" xfId="0" applyFont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176" fontId="4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7" fillId="0" borderId="55" xfId="0" applyFont="1" applyBorder="1" applyAlignment="1">
      <alignment vertical="center"/>
    </xf>
    <xf numFmtId="176" fontId="41" fillId="2" borderId="16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176" fontId="37" fillId="2" borderId="1" xfId="0" applyNumberFormat="1" applyFont="1" applyFill="1" applyBorder="1" applyAlignment="1">
      <alignment horizontal="center" vertical="center" wrapText="1"/>
    </xf>
    <xf numFmtId="176" fontId="37" fillId="2" borderId="50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178" fontId="19" fillId="0" borderId="52" xfId="0" applyNumberFormat="1" applyFont="1" applyBorder="1" applyAlignment="1">
      <alignment horizontal="right" vertical="center"/>
    </xf>
    <xf numFmtId="178" fontId="19" fillId="0" borderId="53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38" fillId="0" borderId="30" xfId="0" applyFont="1" applyBorder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wrapText="1"/>
    </xf>
    <xf numFmtId="0" fontId="38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38" fontId="0" fillId="3" borderId="4" xfId="1" applyFont="1" applyFill="1" applyBorder="1" applyAlignment="1">
      <alignment vertical="center"/>
    </xf>
    <xf numFmtId="38" fontId="0" fillId="3" borderId="3" xfId="1" applyFont="1" applyFill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 wrapText="1"/>
    </xf>
    <xf numFmtId="177" fontId="0" fillId="0" borderId="32" xfId="0" applyNumberFormat="1" applyBorder="1" applyAlignment="1">
      <alignment horizontal="left" vertical="center"/>
    </xf>
    <xf numFmtId="0" fontId="40" fillId="0" borderId="36" xfId="0" applyFont="1" applyBorder="1" applyAlignment="1">
      <alignment horizontal="left" vertical="top" wrapText="1"/>
    </xf>
    <xf numFmtId="0" fontId="38" fillId="0" borderId="37" xfId="0" applyFont="1" applyBorder="1" applyAlignment="1">
      <alignment horizontal="left" vertical="center"/>
    </xf>
    <xf numFmtId="0" fontId="38" fillId="0" borderId="40" xfId="0" applyFont="1" applyBorder="1" applyAlignment="1">
      <alignment horizontal="left" vertical="center"/>
    </xf>
    <xf numFmtId="0" fontId="38" fillId="0" borderId="41" xfId="0" applyFont="1" applyBorder="1" applyAlignment="1">
      <alignment horizontal="left" vertical="center"/>
    </xf>
    <xf numFmtId="0" fontId="38" fillId="0" borderId="38" xfId="0" applyFont="1" applyBorder="1" applyAlignment="1">
      <alignment horizontal="left" vertical="center"/>
    </xf>
    <xf numFmtId="0" fontId="38" fillId="0" borderId="4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46" xfId="0" applyNumberFormat="1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177" fontId="1" fillId="2" borderId="43" xfId="0" applyNumberFormat="1" applyFont="1" applyFill="1" applyBorder="1" applyAlignment="1">
      <alignment horizontal="right" vertical="center" wrapText="1"/>
    </xf>
    <xf numFmtId="177" fontId="23" fillId="2" borderId="47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78" fontId="0" fillId="0" borderId="5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38" fontId="0" fillId="3" borderId="16" xfId="1" applyFont="1" applyFill="1" applyBorder="1" applyAlignment="1">
      <alignment horizontal="right" vertical="center"/>
    </xf>
    <xf numFmtId="38" fontId="0" fillId="3" borderId="50" xfId="1" applyFont="1" applyFill="1" applyBorder="1" applyAlignment="1">
      <alignment horizontal="right" vertical="center"/>
    </xf>
    <xf numFmtId="0" fontId="51" fillId="0" borderId="0" xfId="0" applyFont="1" applyAlignment="1">
      <alignment horizontal="center" vertical="center" textRotation="255"/>
    </xf>
    <xf numFmtId="38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178" fontId="0" fillId="2" borderId="6" xfId="0" applyNumberFormat="1" applyFill="1" applyBorder="1" applyAlignment="1">
      <alignment horizontal="right" vertical="center"/>
    </xf>
    <xf numFmtId="178" fontId="0" fillId="2" borderId="2" xfId="0" applyNumberFormat="1" applyFill="1" applyBorder="1" applyAlignment="1">
      <alignment horizontal="right" vertical="center"/>
    </xf>
    <xf numFmtId="178" fontId="0" fillId="2" borderId="3" xfId="0" applyNumberForma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178" fontId="0" fillId="2" borderId="1" xfId="0" applyNumberFormat="1" applyFill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55" fontId="45" fillId="2" borderId="1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2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/>
    </xf>
    <xf numFmtId="0" fontId="31" fillId="5" borderId="2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left" vertical="center"/>
    </xf>
    <xf numFmtId="0" fontId="31" fillId="5" borderId="3" xfId="0" applyFont="1" applyFill="1" applyBorder="1" applyAlignment="1">
      <alignment horizontal="center" vertical="center"/>
    </xf>
    <xf numFmtId="38" fontId="31" fillId="3" borderId="1" xfId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9" fillId="5" borderId="52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178" fontId="19" fillId="5" borderId="52" xfId="0" applyNumberFormat="1" applyFont="1" applyFill="1" applyBorder="1" applyAlignment="1">
      <alignment horizontal="right" vertical="center"/>
    </xf>
    <xf numFmtId="178" fontId="19" fillId="5" borderId="53" xfId="0" applyNumberFormat="1" applyFont="1" applyFill="1" applyBorder="1" applyAlignment="1">
      <alignment horizontal="right" vertical="center"/>
    </xf>
    <xf numFmtId="0" fontId="52" fillId="0" borderId="58" xfId="0" applyFont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left" vertical="center" wrapText="1"/>
    </xf>
    <xf numFmtId="0" fontId="53" fillId="0" borderId="25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 wrapText="1"/>
    </xf>
    <xf numFmtId="0" fontId="53" fillId="0" borderId="26" xfId="0" applyFont="1" applyBorder="1" applyAlignment="1">
      <alignment horizontal="left" vertical="center"/>
    </xf>
    <xf numFmtId="0" fontId="57" fillId="3" borderId="27" xfId="0" applyFont="1" applyFill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/>
    </xf>
    <xf numFmtId="0" fontId="60" fillId="5" borderId="27" xfId="0" applyFont="1" applyFill="1" applyBorder="1" applyAlignment="1">
      <alignment horizontal="center" vertical="center" wrapText="1"/>
    </xf>
    <xf numFmtId="0" fontId="59" fillId="5" borderId="29" xfId="0" applyFont="1" applyFill="1" applyBorder="1" applyAlignment="1">
      <alignment horizontal="left" vertical="center"/>
    </xf>
    <xf numFmtId="0" fontId="59" fillId="0" borderId="30" xfId="0" applyFont="1" applyBorder="1" applyAlignment="1">
      <alignment horizontal="left" vertical="top" shrinkToFit="1"/>
    </xf>
    <xf numFmtId="0" fontId="59" fillId="0" borderId="0" xfId="0" applyFont="1" applyAlignment="1">
      <alignment horizontal="left" vertical="top" shrinkToFi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176" fontId="62" fillId="2" borderId="2" xfId="0" applyNumberFormat="1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38" fontId="57" fillId="3" borderId="4" xfId="1" applyFont="1" applyFill="1" applyBorder="1" applyAlignment="1">
      <alignment vertical="center"/>
    </xf>
    <xf numFmtId="38" fontId="57" fillId="3" borderId="3" xfId="1" applyFont="1" applyFill="1" applyBorder="1" applyAlignment="1">
      <alignment vertical="center"/>
    </xf>
    <xf numFmtId="177" fontId="64" fillId="0" borderId="5" xfId="0" applyNumberFormat="1" applyFont="1" applyBorder="1" applyAlignment="1">
      <alignment horizontal="right" vertical="center" wrapText="1"/>
    </xf>
    <xf numFmtId="177" fontId="65" fillId="0" borderId="32" xfId="0" applyNumberFormat="1" applyFont="1" applyBorder="1" applyAlignment="1">
      <alignment horizontal="left" vertical="center"/>
    </xf>
    <xf numFmtId="0" fontId="53" fillId="0" borderId="36" xfId="0" applyFont="1" applyBorder="1" applyAlignment="1">
      <alignment horizontal="left" vertical="top" wrapText="1"/>
    </xf>
    <xf numFmtId="0" fontId="53" fillId="0" borderId="37" xfId="0" applyFont="1" applyBorder="1" applyAlignment="1">
      <alignment horizontal="left" vertical="center"/>
    </xf>
    <xf numFmtId="0" fontId="53" fillId="0" borderId="38" xfId="0" applyFont="1" applyBorder="1" applyAlignment="1">
      <alignment horizontal="left" vertical="center"/>
    </xf>
    <xf numFmtId="0" fontId="57" fillId="0" borderId="1" xfId="0" applyFont="1" applyBorder="1" applyAlignment="1">
      <alignment horizontal="center" vertical="center" wrapText="1"/>
    </xf>
    <xf numFmtId="0" fontId="65" fillId="0" borderId="32" xfId="0" applyFont="1" applyBorder="1" applyAlignment="1">
      <alignment horizontal="left" vertical="center"/>
    </xf>
    <xf numFmtId="0" fontId="53" fillId="0" borderId="40" xfId="0" applyFont="1" applyBorder="1" applyAlignment="1">
      <alignment horizontal="left" vertical="center"/>
    </xf>
    <xf numFmtId="0" fontId="53" fillId="0" borderId="41" xfId="0" applyFont="1" applyBorder="1" applyAlignment="1">
      <alignment horizontal="left" vertical="center"/>
    </xf>
    <xf numFmtId="0" fontId="53" fillId="0" borderId="42" xfId="0" applyFont="1" applyBorder="1" applyAlignment="1">
      <alignment horizontal="left" vertical="center"/>
    </xf>
    <xf numFmtId="0" fontId="57" fillId="2" borderId="43" xfId="0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left" vertical="center"/>
    </xf>
    <xf numFmtId="38" fontId="57" fillId="3" borderId="46" xfId="0" applyNumberFormat="1" applyFont="1" applyFill="1" applyBorder="1" applyAlignment="1">
      <alignment horizontal="right" vertical="center"/>
    </xf>
    <xf numFmtId="0" fontId="57" fillId="3" borderId="44" xfId="0" applyFont="1" applyFill="1" applyBorder="1" applyAlignment="1">
      <alignment horizontal="right" vertical="center"/>
    </xf>
    <xf numFmtId="177" fontId="64" fillId="2" borderId="43" xfId="0" applyNumberFormat="1" applyFont="1" applyFill="1" applyBorder="1" applyAlignment="1">
      <alignment horizontal="right" vertical="center" wrapText="1"/>
    </xf>
    <xf numFmtId="177" fontId="65" fillId="2" borderId="47" xfId="0" applyNumberFormat="1" applyFont="1" applyFill="1" applyBorder="1" applyAlignment="1">
      <alignment horizontal="left" vertical="center"/>
    </xf>
    <xf numFmtId="0" fontId="52" fillId="0" borderId="57" xfId="0" applyFont="1" applyBorder="1" applyAlignment="1">
      <alignment horizontal="left" vertical="center" wrapText="1"/>
    </xf>
    <xf numFmtId="0" fontId="52" fillId="0" borderId="5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</xdr:colOff>
      <xdr:row>20</xdr:row>
      <xdr:rowOff>19051</xdr:rowOff>
    </xdr:from>
    <xdr:to>
      <xdr:col>37</xdr:col>
      <xdr:colOff>0</xdr:colOff>
      <xdr:row>24</xdr:row>
      <xdr:rowOff>66631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E824BC-7EAE-446E-1E50-30323A02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1" y="5829301"/>
          <a:ext cx="1847849" cy="126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57150</xdr:colOff>
      <xdr:row>24</xdr:row>
      <xdr:rowOff>19050</xdr:rowOff>
    </xdr:from>
    <xdr:to>
      <xdr:col>36</xdr:col>
      <xdr:colOff>1809750</xdr:colOff>
      <xdr:row>24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317B3B4-F9E9-D7E7-2A52-D7761E75E37F}"/>
            </a:ext>
          </a:extLst>
        </xdr:cNvPr>
        <xdr:cNvSpPr txBox="1"/>
      </xdr:nvSpPr>
      <xdr:spPr>
        <a:xfrm>
          <a:off x="16097250" y="7048500"/>
          <a:ext cx="17526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環境省</a:t>
          </a:r>
          <a:r>
            <a:rPr kumimoji="1" lang="en-US" altLang="ja-JP" sz="900"/>
            <a:t>HP:</a:t>
          </a:r>
          <a:r>
            <a:rPr kumimoji="1" lang="ja-JP" altLang="en-US" sz="900"/>
            <a:t>金時山からの風景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367393</xdr:colOff>
      <xdr:row>2</xdr:row>
      <xdr:rowOff>272143</xdr:rowOff>
    </xdr:from>
    <xdr:to>
      <xdr:col>6</xdr:col>
      <xdr:colOff>149679</xdr:colOff>
      <xdr:row>5</xdr:row>
      <xdr:rowOff>258535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C76154-A2C4-4BA1-9376-60C3FE238843}"/>
            </a:ext>
          </a:extLst>
        </xdr:cNvPr>
        <xdr:cNvSpPr/>
      </xdr:nvSpPr>
      <xdr:spPr>
        <a:xfrm>
          <a:off x="1619250" y="748393"/>
          <a:ext cx="1129393" cy="993321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108857</xdr:colOff>
      <xdr:row>4</xdr:row>
      <xdr:rowOff>449035</xdr:rowOff>
    </xdr:from>
    <xdr:to>
      <xdr:col>22</xdr:col>
      <xdr:colOff>149679</xdr:colOff>
      <xdr:row>11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3E159B8-558A-49C4-84FF-AF33547DBDEF}"/>
            </a:ext>
          </a:extLst>
        </xdr:cNvPr>
        <xdr:cNvCxnSpPr/>
      </xdr:nvCxnSpPr>
      <xdr:spPr>
        <a:xfrm>
          <a:off x="2707821" y="1455964"/>
          <a:ext cx="6327322" cy="1578429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571499</xdr:colOff>
      <xdr:row>2</xdr:row>
      <xdr:rowOff>176894</xdr:rowOff>
    </xdr:from>
    <xdr:to>
      <xdr:col>23</xdr:col>
      <xdr:colOff>217715</xdr:colOff>
      <xdr:row>17</xdr:row>
      <xdr:rowOff>217715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439557-E4FD-4857-83C4-2F3559E3B1D0}"/>
            </a:ext>
          </a:extLst>
        </xdr:cNvPr>
        <xdr:cNvSpPr txBox="1"/>
      </xdr:nvSpPr>
      <xdr:spPr>
        <a:xfrm>
          <a:off x="8776606" y="653144"/>
          <a:ext cx="1006930" cy="438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/>
            <a:t>自分の身長を入力するだけで、あなたの一歩が自動で入力されます</a:t>
          </a:r>
          <a:r>
            <a:rPr kumimoji="1" lang="ja-JP" altLang="en-US" sz="1600"/>
            <a:t>。</a:t>
          </a:r>
        </a:p>
      </xdr:txBody>
    </xdr:sp>
    <xdr:clientData/>
  </xdr:twoCellAnchor>
  <xdr:twoCellAnchor>
    <xdr:from>
      <xdr:col>2</xdr:col>
      <xdr:colOff>204107</xdr:colOff>
      <xdr:row>13</xdr:row>
      <xdr:rowOff>204107</xdr:rowOff>
    </xdr:from>
    <xdr:to>
      <xdr:col>5</xdr:col>
      <xdr:colOff>149678</xdr:colOff>
      <xdr:row>15</xdr:row>
      <xdr:rowOff>108857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9AC707B-5C89-496B-B62E-813BD7124B47}"/>
            </a:ext>
          </a:extLst>
        </xdr:cNvPr>
        <xdr:cNvSpPr/>
      </xdr:nvSpPr>
      <xdr:spPr>
        <a:xfrm>
          <a:off x="1088571" y="3823607"/>
          <a:ext cx="1129393" cy="503464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611</xdr:colOff>
      <xdr:row>15</xdr:row>
      <xdr:rowOff>61361</xdr:rowOff>
    </xdr:from>
    <xdr:to>
      <xdr:col>21</xdr:col>
      <xdr:colOff>258535</xdr:colOff>
      <xdr:row>28</xdr:row>
      <xdr:rowOff>81643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698EDE1-F5AD-483E-9CA8-A27985FE8891}"/>
            </a:ext>
          </a:extLst>
        </xdr:cNvPr>
        <xdr:cNvCxnSpPr/>
      </xdr:nvCxnSpPr>
      <xdr:spPr>
        <a:xfrm>
          <a:off x="2068897" y="4279575"/>
          <a:ext cx="6394745" cy="3898318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312964</xdr:colOff>
      <xdr:row>22</xdr:row>
      <xdr:rowOff>217714</xdr:rowOff>
    </xdr:from>
    <xdr:to>
      <xdr:col>22</xdr:col>
      <xdr:colOff>530678</xdr:colOff>
      <xdr:row>38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5607CC0-8F33-44C7-97BA-C38441B66AD4}"/>
            </a:ext>
          </a:extLst>
        </xdr:cNvPr>
        <xdr:cNvSpPr txBox="1"/>
      </xdr:nvSpPr>
      <xdr:spPr>
        <a:xfrm>
          <a:off x="8518071" y="6517821"/>
          <a:ext cx="898071" cy="476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/>
            <a:t>歩数を入力するだけで、距離が自動計算され</a:t>
          </a:r>
          <a:endParaRPr kumimoji="1" lang="en-US" altLang="ja-JP" sz="1600" b="1"/>
        </a:p>
        <a:p>
          <a:r>
            <a:rPr kumimoji="1" lang="ja-JP" altLang="en-US" sz="1600" b="1"/>
            <a:t>自動入力されます</a:t>
          </a:r>
        </a:p>
      </xdr:txBody>
    </xdr:sp>
    <xdr:clientData/>
  </xdr:twoCellAnchor>
  <xdr:twoCellAnchor>
    <xdr:from>
      <xdr:col>3</xdr:col>
      <xdr:colOff>29934</xdr:colOff>
      <xdr:row>44</xdr:row>
      <xdr:rowOff>220436</xdr:rowOff>
    </xdr:from>
    <xdr:to>
      <xdr:col>7</xdr:col>
      <xdr:colOff>122465</xdr:colOff>
      <xdr:row>48</xdr:row>
      <xdr:rowOff>136071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C1FD22E-9D0A-4389-BE80-87808BF923B8}"/>
            </a:ext>
          </a:extLst>
        </xdr:cNvPr>
        <xdr:cNvSpPr/>
      </xdr:nvSpPr>
      <xdr:spPr>
        <a:xfrm>
          <a:off x="1281791" y="13106400"/>
          <a:ext cx="1725388" cy="813707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244929</xdr:colOff>
      <xdr:row>45</xdr:row>
      <xdr:rowOff>27215</xdr:rowOff>
    </xdr:from>
    <xdr:to>
      <xdr:col>22</xdr:col>
      <xdr:colOff>40822</xdr:colOff>
      <xdr:row>46</xdr:row>
      <xdr:rowOff>176894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E234BE3-9EFB-4B2D-9170-B11D9C1A2F41}"/>
            </a:ext>
          </a:extLst>
        </xdr:cNvPr>
        <xdr:cNvCxnSpPr/>
      </xdr:nvCxnSpPr>
      <xdr:spPr>
        <a:xfrm flipV="1">
          <a:off x="2843893" y="13212536"/>
          <a:ext cx="6082393" cy="449037"/>
        </a:xfrm>
        <a:prstGeom prst="straightConnector1">
          <a:avLst/>
        </a:prstGeom>
        <a:ln w="603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353786</xdr:colOff>
      <xdr:row>1</xdr:row>
      <xdr:rowOff>149679</xdr:rowOff>
    </xdr:from>
    <xdr:to>
      <xdr:col>23</xdr:col>
      <xdr:colOff>231322</xdr:colOff>
      <xdr:row>2</xdr:row>
      <xdr:rowOff>272143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31CC8C1-A5AE-B929-2B53-C9E0377D8CD9}"/>
            </a:ext>
          </a:extLst>
        </xdr:cNvPr>
        <xdr:cNvSpPr txBox="1"/>
      </xdr:nvSpPr>
      <xdr:spPr>
        <a:xfrm>
          <a:off x="9239250" y="353786"/>
          <a:ext cx="557893" cy="3946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9"/>
  <sheetViews>
    <sheetView tabSelected="1" zoomScaleNormal="100" workbookViewId="0"/>
  </sheetViews>
  <sheetFormatPr defaultRowHeight="13.5"/>
  <cols>
    <col min="1" max="1" width="6.75" bestFit="1" customWidth="1"/>
    <col min="2" max="2" width="4.75" bestFit="1" customWidth="1"/>
    <col min="3" max="3" width="4.75" style="68" bestFit="1" customWidth="1"/>
    <col min="4" max="4" width="5.625" bestFit="1" customWidth="1"/>
    <col min="5" max="5" width="5" bestFit="1" customWidth="1"/>
    <col min="6" max="6" width="6.875" bestFit="1" customWidth="1"/>
    <col min="7" max="7" width="3.75" bestFit="1" customWidth="1"/>
    <col min="8" max="8" width="2.5" bestFit="1" customWidth="1"/>
    <col min="9" max="10" width="4.875" style="68" bestFit="1" customWidth="1"/>
    <col min="11" max="11" width="10.625" bestFit="1" customWidth="1"/>
    <col min="12" max="12" width="6.875" customWidth="1"/>
    <col min="13" max="13" width="3.5" bestFit="1" customWidth="1"/>
    <col min="14" max="14" width="2.625" bestFit="1" customWidth="1"/>
    <col min="15" max="15" width="5.625" style="68" customWidth="1"/>
    <col min="16" max="16" width="4.75" style="68" bestFit="1" customWidth="1"/>
    <col min="17" max="17" width="6.625" bestFit="1" customWidth="1"/>
    <col min="18" max="18" width="2.5" bestFit="1" customWidth="1"/>
    <col min="19" max="19" width="6" bestFit="1" customWidth="1"/>
    <col min="20" max="20" width="4.125" customWidth="1"/>
    <col min="21" max="21" width="2.5" bestFit="1" customWidth="1"/>
    <col min="22" max="22" width="5.375" style="68" customWidth="1"/>
    <col min="23" max="23" width="5.125" style="68" customWidth="1"/>
    <col min="24" max="24" width="9" bestFit="1" customWidth="1"/>
    <col min="25" max="25" width="10.125" customWidth="1"/>
    <col min="26" max="26" width="4.25" customWidth="1"/>
    <col min="27" max="28" width="4.75" style="68" bestFit="1" customWidth="1"/>
    <col min="29" max="29" width="10.625" bestFit="1" customWidth="1"/>
    <col min="30" max="30" width="10.25" bestFit="1" customWidth="1"/>
    <col min="31" max="31" width="2.625" customWidth="1"/>
    <col min="32" max="32" width="5.125" style="68" customWidth="1"/>
    <col min="33" max="33" width="5.375" style="68" customWidth="1"/>
    <col min="34" max="34" width="11.125" customWidth="1"/>
    <col min="35" max="35" width="10.25" bestFit="1" customWidth="1"/>
    <col min="36" max="36" width="4" bestFit="1" customWidth="1"/>
    <col min="37" max="37" width="24.125" bestFit="1" customWidth="1"/>
    <col min="38" max="38" width="4" bestFit="1" customWidth="1"/>
  </cols>
  <sheetData>
    <row r="1" spans="1:38" ht="15.75" customHeight="1">
      <c r="A1" s="1"/>
      <c r="B1" s="1"/>
      <c r="C1" s="62"/>
      <c r="D1" s="1"/>
      <c r="E1" s="1"/>
      <c r="F1" s="1"/>
      <c r="G1" s="1"/>
      <c r="H1" s="1"/>
      <c r="I1" s="62"/>
      <c r="J1" s="62"/>
      <c r="K1" s="1"/>
      <c r="L1" s="1"/>
      <c r="M1" s="1"/>
      <c r="N1" s="1"/>
      <c r="O1" s="62"/>
      <c r="P1" s="62"/>
      <c r="Q1" s="1"/>
      <c r="R1" s="1"/>
      <c r="S1" s="1"/>
      <c r="T1" s="1"/>
      <c r="U1" s="1"/>
      <c r="V1" s="62"/>
      <c r="W1" s="62"/>
      <c r="X1" s="1"/>
      <c r="Y1" s="1"/>
      <c r="Z1" s="1"/>
      <c r="AA1" s="62"/>
      <c r="AB1" s="62"/>
      <c r="AC1" s="1"/>
      <c r="AD1" s="1"/>
      <c r="AE1" s="1"/>
      <c r="AF1" s="62"/>
      <c r="AG1" s="62"/>
      <c r="AH1" s="1"/>
      <c r="AI1" s="1"/>
      <c r="AJ1" s="1"/>
      <c r="AK1" s="1"/>
      <c r="AL1" s="1"/>
    </row>
    <row r="2" spans="1:38" ht="21.75" customHeight="1">
      <c r="A2" s="1"/>
      <c r="B2" s="1" t="s">
        <v>0</v>
      </c>
      <c r="C2" s="62"/>
      <c r="D2" s="1"/>
      <c r="E2" s="1"/>
      <c r="F2" s="1"/>
      <c r="G2" s="1"/>
      <c r="H2" s="1"/>
      <c r="I2" s="107" t="s">
        <v>1</v>
      </c>
      <c r="J2" s="107"/>
      <c r="K2" s="108"/>
      <c r="L2" s="108"/>
      <c r="M2" s="108"/>
      <c r="N2" s="108"/>
      <c r="O2" s="108"/>
      <c r="P2" s="108"/>
      <c r="Q2" s="108"/>
      <c r="R2" s="108"/>
      <c r="S2" s="1"/>
      <c r="T2" s="1"/>
      <c r="U2" s="1"/>
      <c r="V2" s="62"/>
      <c r="W2" s="187" t="s">
        <v>2</v>
      </c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9"/>
      <c r="AJ2" s="1"/>
      <c r="AK2" s="58" t="s">
        <v>67</v>
      </c>
      <c r="AL2" s="1"/>
    </row>
    <row r="3" spans="1:38" ht="25.15" customHeight="1">
      <c r="A3" s="1"/>
      <c r="B3" s="1"/>
      <c r="C3" s="63" t="s">
        <v>55</v>
      </c>
      <c r="D3" s="1"/>
      <c r="E3" s="1"/>
      <c r="F3" s="1"/>
      <c r="G3" s="1"/>
      <c r="H3" s="1"/>
      <c r="I3" s="107"/>
      <c r="J3" s="107"/>
      <c r="K3" s="108"/>
      <c r="L3" s="108"/>
      <c r="M3" s="108"/>
      <c r="N3" s="108"/>
      <c r="O3" s="108"/>
      <c r="P3" s="108"/>
      <c r="Q3" s="108"/>
      <c r="R3" s="108"/>
      <c r="S3" s="1"/>
      <c r="T3" s="1"/>
      <c r="U3" s="1"/>
      <c r="V3" s="62"/>
      <c r="W3" s="190" t="s">
        <v>46</v>
      </c>
      <c r="X3" s="192" t="s">
        <v>56</v>
      </c>
      <c r="Y3" s="192" t="s">
        <v>57</v>
      </c>
      <c r="Z3" s="193"/>
      <c r="AA3" s="194"/>
      <c r="AB3" s="195"/>
      <c r="AC3" s="196" t="s">
        <v>58</v>
      </c>
      <c r="AD3" s="196" t="s">
        <v>59</v>
      </c>
      <c r="AE3" s="192" t="s">
        <v>60</v>
      </c>
      <c r="AF3" s="194"/>
      <c r="AG3" s="199" t="s">
        <v>61</v>
      </c>
      <c r="AH3" s="200"/>
      <c r="AI3" s="201"/>
      <c r="AJ3" s="1"/>
      <c r="AK3" s="7"/>
      <c r="AL3" s="1"/>
    </row>
    <row r="4" spans="1:38" ht="17.649999999999999" customHeight="1">
      <c r="A4" s="1"/>
      <c r="B4" s="1"/>
      <c r="C4" s="63"/>
      <c r="D4" s="1"/>
      <c r="E4" s="1"/>
      <c r="F4" s="1"/>
      <c r="G4" s="1"/>
      <c r="H4" s="1"/>
      <c r="I4" s="62"/>
      <c r="J4" s="62"/>
      <c r="K4" s="1"/>
      <c r="L4" s="1"/>
      <c r="M4" s="1"/>
      <c r="N4" s="1"/>
      <c r="O4" s="62"/>
      <c r="P4" s="62"/>
      <c r="Q4" s="1"/>
      <c r="R4" s="1" t="s">
        <v>4</v>
      </c>
      <c r="S4" s="1"/>
      <c r="T4" s="1"/>
      <c r="U4" s="1"/>
      <c r="V4" s="62"/>
      <c r="W4" s="191"/>
      <c r="X4" s="193"/>
      <c r="Y4" s="74" t="s">
        <v>62</v>
      </c>
      <c r="Z4" s="192" t="s">
        <v>63</v>
      </c>
      <c r="AA4" s="194"/>
      <c r="AB4" s="195"/>
      <c r="AC4" s="197"/>
      <c r="AD4" s="198"/>
      <c r="AE4" s="193"/>
      <c r="AF4" s="194"/>
      <c r="AG4" s="202"/>
      <c r="AH4" s="200"/>
      <c r="AI4" s="201"/>
      <c r="AJ4" s="1"/>
      <c r="AK4" s="9"/>
      <c r="AL4" s="1"/>
    </row>
    <row r="5" spans="1:38" ht="37.5" customHeight="1">
      <c r="A5" s="1"/>
      <c r="B5" s="97" t="s">
        <v>25</v>
      </c>
      <c r="C5" s="98"/>
      <c r="D5" s="98"/>
      <c r="E5" s="99"/>
      <c r="F5" s="99"/>
      <c r="G5" s="100" t="s">
        <v>26</v>
      </c>
      <c r="H5" s="101"/>
      <c r="I5" s="89" t="s">
        <v>27</v>
      </c>
      <c r="J5" s="69">
        <v>0.45</v>
      </c>
      <c r="K5" s="24" t="s">
        <v>28</v>
      </c>
      <c r="L5" s="227">
        <f>SUM(E5)*J5</f>
        <v>0</v>
      </c>
      <c r="M5" s="228"/>
      <c r="N5" s="229"/>
      <c r="O5" s="62" t="s">
        <v>76</v>
      </c>
      <c r="P5" s="230">
        <f>SUM(L5)/100</f>
        <v>0</v>
      </c>
      <c r="Q5" s="231"/>
      <c r="R5" s="231"/>
      <c r="S5" s="25" t="s">
        <v>29</v>
      </c>
      <c r="T5" s="21"/>
      <c r="U5" s="1"/>
      <c r="V5" s="62"/>
      <c r="W5" s="73"/>
      <c r="X5" s="10"/>
      <c r="Y5" s="6"/>
      <c r="Z5" s="203"/>
      <c r="AA5" s="204"/>
      <c r="AB5" s="205"/>
      <c r="AC5" s="7"/>
      <c r="AD5" s="7"/>
      <c r="AE5" s="203"/>
      <c r="AF5" s="204"/>
      <c r="AG5" s="203"/>
      <c r="AH5" s="204"/>
      <c r="AI5" s="205"/>
      <c r="AJ5" s="1"/>
      <c r="AK5" s="9"/>
      <c r="AL5" s="1"/>
    </row>
    <row r="6" spans="1:38" ht="21" customHeight="1">
      <c r="A6" s="1"/>
      <c r="B6" s="1"/>
      <c r="C6" s="62"/>
      <c r="D6" s="1"/>
      <c r="E6" s="1"/>
      <c r="F6" s="1"/>
      <c r="G6" s="1"/>
      <c r="H6" s="1"/>
      <c r="I6" s="62"/>
      <c r="J6" s="62"/>
      <c r="K6" s="1"/>
      <c r="L6" s="1"/>
      <c r="M6" s="1"/>
      <c r="N6" s="1"/>
      <c r="O6" s="62"/>
      <c r="P6" s="62"/>
      <c r="Q6" s="1"/>
      <c r="R6" s="1"/>
      <c r="S6" s="1"/>
      <c r="T6" s="1"/>
      <c r="U6" s="1"/>
      <c r="V6" s="62"/>
      <c r="W6" s="209"/>
      <c r="X6" s="203"/>
      <c r="Y6" s="203"/>
      <c r="Z6" s="203"/>
      <c r="AA6" s="204"/>
      <c r="AB6" s="205"/>
      <c r="AC6" s="211"/>
      <c r="AD6" s="211"/>
      <c r="AE6" s="203"/>
      <c r="AF6" s="204"/>
      <c r="AG6" s="203"/>
      <c r="AH6" s="204"/>
      <c r="AI6" s="205"/>
      <c r="AJ6" s="1"/>
      <c r="AK6" s="9"/>
      <c r="AL6" s="1"/>
    </row>
    <row r="7" spans="1:38" ht="18.75" customHeight="1">
      <c r="A7" s="1"/>
      <c r="B7" s="270" t="s">
        <v>92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32"/>
      <c r="P7" s="232"/>
      <c r="Q7" s="233" t="s">
        <v>81</v>
      </c>
      <c r="R7" s="233"/>
      <c r="S7" s="234" t="s">
        <v>82</v>
      </c>
      <c r="T7" s="235"/>
      <c r="U7" s="1"/>
      <c r="V7" s="62"/>
      <c r="W7" s="210"/>
      <c r="X7" s="206"/>
      <c r="Y7" s="206"/>
      <c r="Z7" s="206"/>
      <c r="AA7" s="207"/>
      <c r="AB7" s="208"/>
      <c r="AC7" s="212"/>
      <c r="AD7" s="212"/>
      <c r="AE7" s="206"/>
      <c r="AF7" s="207"/>
      <c r="AG7" s="206"/>
      <c r="AH7" s="207"/>
      <c r="AI7" s="208"/>
      <c r="AJ7" s="1"/>
      <c r="AK7" s="9"/>
      <c r="AL7" s="1"/>
    </row>
    <row r="8" spans="1:38" ht="20.25" customHeight="1">
      <c r="A8" s="1"/>
      <c r="B8" s="236" t="s">
        <v>85</v>
      </c>
      <c r="C8" s="237"/>
      <c r="D8" s="237"/>
      <c r="E8" s="237"/>
      <c r="F8" s="237"/>
      <c r="G8" s="238" t="s">
        <v>86</v>
      </c>
      <c r="H8" s="237"/>
      <c r="I8" s="237"/>
      <c r="J8" s="237"/>
      <c r="K8" s="237"/>
      <c r="L8" s="237"/>
      <c r="M8" s="237"/>
      <c r="N8" s="239"/>
      <c r="O8" s="240" t="s">
        <v>47</v>
      </c>
      <c r="P8" s="241" t="s">
        <v>48</v>
      </c>
      <c r="Q8" s="242" t="s">
        <v>83</v>
      </c>
      <c r="R8" s="242"/>
      <c r="S8" s="243" t="s">
        <v>84</v>
      </c>
      <c r="T8" s="244"/>
      <c r="U8" s="1"/>
      <c r="V8" s="62"/>
      <c r="W8" s="225"/>
      <c r="X8" s="214"/>
      <c r="Y8" s="214"/>
      <c r="Z8" s="214"/>
      <c r="AA8" s="215"/>
      <c r="AB8" s="226"/>
      <c r="AC8" s="213"/>
      <c r="AD8" s="213"/>
      <c r="AE8" s="214"/>
      <c r="AF8" s="215"/>
      <c r="AG8" s="216" t="s">
        <v>64</v>
      </c>
      <c r="AH8" s="217"/>
      <c r="AI8" s="218"/>
      <c r="AJ8" s="1"/>
      <c r="AK8" s="9"/>
      <c r="AL8" s="1"/>
    </row>
    <row r="9" spans="1:38" ht="20.25" customHeight="1">
      <c r="A9" s="1"/>
      <c r="B9" s="245" t="s">
        <v>87</v>
      </c>
      <c r="C9" s="246"/>
      <c r="D9" s="246"/>
      <c r="E9" s="246"/>
      <c r="F9" s="246"/>
      <c r="G9" s="247" t="s">
        <v>88</v>
      </c>
      <c r="H9" s="248"/>
      <c r="I9" s="248"/>
      <c r="J9" s="248"/>
      <c r="K9" s="248"/>
      <c r="L9" s="248"/>
      <c r="M9" s="248"/>
      <c r="N9" s="249"/>
      <c r="O9" s="250">
        <v>1</v>
      </c>
      <c r="P9" s="251" t="s">
        <v>40</v>
      </c>
      <c r="Q9" s="252">
        <v>5000</v>
      </c>
      <c r="R9" s="253"/>
      <c r="S9" s="254">
        <f>SUM(Q9)*$P$5/1000</f>
        <v>0</v>
      </c>
      <c r="T9" s="255"/>
      <c r="U9" s="1"/>
      <c r="V9" s="62"/>
      <c r="W9" s="225"/>
      <c r="X9" s="214"/>
      <c r="Y9" s="214"/>
      <c r="Z9" s="214"/>
      <c r="AA9" s="215"/>
      <c r="AB9" s="226"/>
      <c r="AC9" s="213"/>
      <c r="AD9" s="213"/>
      <c r="AE9" s="214"/>
      <c r="AF9" s="215"/>
      <c r="AG9" s="219"/>
      <c r="AH9" s="220"/>
      <c r="AI9" s="221"/>
      <c r="AJ9" s="1"/>
      <c r="AK9" s="9"/>
      <c r="AL9" s="1"/>
    </row>
    <row r="10" spans="1:38" ht="20.25" customHeight="1">
      <c r="A10" s="1"/>
      <c r="B10" s="256" t="s">
        <v>89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8"/>
      <c r="O10" s="250">
        <v>2</v>
      </c>
      <c r="P10" s="259" t="s">
        <v>90</v>
      </c>
      <c r="Q10" s="252">
        <v>10000</v>
      </c>
      <c r="R10" s="253"/>
      <c r="S10" s="254">
        <f>SUM(Q10)*$P$5/1000</f>
        <v>0</v>
      </c>
      <c r="T10" s="260"/>
      <c r="U10" s="1"/>
      <c r="V10" s="62"/>
      <c r="W10" s="209"/>
      <c r="X10" s="203"/>
      <c r="Y10" s="203"/>
      <c r="Z10" s="203"/>
      <c r="AA10" s="204"/>
      <c r="AB10" s="205"/>
      <c r="AC10" s="211"/>
      <c r="AD10" s="211"/>
      <c r="AE10" s="203"/>
      <c r="AF10" s="204"/>
      <c r="AG10" s="222"/>
      <c r="AH10" s="223"/>
      <c r="AI10" s="224"/>
      <c r="AJ10" s="1"/>
      <c r="AK10" s="9"/>
      <c r="AL10" s="1"/>
    </row>
    <row r="11" spans="1:38" ht="20.25" customHeight="1">
      <c r="A11" s="1"/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  <c r="O11" s="264" t="s">
        <v>91</v>
      </c>
      <c r="P11" s="265"/>
      <c r="Q11" s="266">
        <f>SUM(Q9:R10)</f>
        <v>15000</v>
      </c>
      <c r="R11" s="267"/>
      <c r="S11" s="268">
        <f>SUM(S9:T10)</f>
        <v>0</v>
      </c>
      <c r="T11" s="269"/>
      <c r="U11" s="1"/>
      <c r="V11" s="62"/>
      <c r="W11" s="210"/>
      <c r="X11" s="206"/>
      <c r="Y11" s="206"/>
      <c r="Z11" s="206"/>
      <c r="AA11" s="207"/>
      <c r="AB11" s="208"/>
      <c r="AC11" s="212"/>
      <c r="AD11" s="212"/>
      <c r="AE11" s="206"/>
      <c r="AF11" s="207"/>
      <c r="AG11" s="206"/>
      <c r="AH11" s="207"/>
      <c r="AI11" s="208"/>
      <c r="AJ11" s="1"/>
      <c r="AK11" s="9"/>
      <c r="AL11" s="1"/>
    </row>
    <row r="12" spans="1:38" ht="19.350000000000001" customHeight="1">
      <c r="A12" s="1"/>
      <c r="B12" s="1"/>
      <c r="C12" s="64" t="s">
        <v>30</v>
      </c>
      <c r="D12" s="49"/>
      <c r="E12" s="49"/>
      <c r="F12" s="56" t="s">
        <v>31</v>
      </c>
      <c r="G12" s="56"/>
      <c r="H12" s="56"/>
      <c r="I12" s="62"/>
      <c r="J12" s="62"/>
      <c r="K12" s="1"/>
      <c r="L12" s="1"/>
      <c r="M12" s="1"/>
      <c r="N12" s="1"/>
      <c r="O12" s="62"/>
      <c r="P12" s="62"/>
      <c r="Q12" s="1"/>
      <c r="R12" s="1"/>
      <c r="S12" s="1"/>
      <c r="T12" s="1"/>
      <c r="U12" s="1"/>
      <c r="V12" s="62"/>
      <c r="W12" s="62"/>
      <c r="X12" s="59" t="s">
        <v>54</v>
      </c>
      <c r="Y12" s="1"/>
      <c r="Z12" s="1"/>
      <c r="AA12" s="62"/>
      <c r="AB12" s="62"/>
      <c r="AC12" s="1"/>
      <c r="AD12" s="1"/>
      <c r="AE12" s="1"/>
      <c r="AF12" s="62"/>
      <c r="AG12" s="62"/>
      <c r="AH12" s="1"/>
      <c r="AI12" s="1"/>
      <c r="AJ12" s="1"/>
      <c r="AK12" s="9"/>
      <c r="AL12" s="1"/>
    </row>
    <row r="13" spans="1:38" ht="27.6" customHeight="1">
      <c r="A13" s="1"/>
      <c r="B13" s="150" t="s">
        <v>12</v>
      </c>
      <c r="C13" s="151"/>
      <c r="D13" s="151"/>
      <c r="E13" s="151"/>
      <c r="F13" s="152"/>
      <c r="G13" s="153"/>
      <c r="H13" s="154"/>
      <c r="I13" s="150" t="s">
        <v>13</v>
      </c>
      <c r="J13" s="151"/>
      <c r="K13" s="151"/>
      <c r="L13" s="152"/>
      <c r="M13" s="153"/>
      <c r="N13" s="154"/>
      <c r="O13" s="150" t="s">
        <v>14</v>
      </c>
      <c r="P13" s="151"/>
      <c r="Q13" s="151"/>
      <c r="R13" s="151"/>
      <c r="S13" s="151"/>
      <c r="T13" s="151"/>
      <c r="U13" s="154"/>
      <c r="V13" s="150" t="s">
        <v>15</v>
      </c>
      <c r="W13" s="151"/>
      <c r="X13" s="151"/>
      <c r="Y13" s="151"/>
      <c r="Z13" s="154"/>
      <c r="AA13" s="150" t="s">
        <v>16</v>
      </c>
      <c r="AB13" s="151"/>
      <c r="AC13" s="151"/>
      <c r="AD13" s="151"/>
      <c r="AE13" s="154"/>
      <c r="AF13" s="176">
        <v>45658</v>
      </c>
      <c r="AG13" s="177"/>
      <c r="AH13" s="178"/>
      <c r="AI13" s="177"/>
      <c r="AJ13" s="1"/>
      <c r="AK13" s="9"/>
      <c r="AL13" s="1"/>
    </row>
    <row r="14" spans="1:38" s="68" customFormat="1" ht="23.45" customHeight="1">
      <c r="A14" s="62"/>
      <c r="B14" s="72" t="s">
        <v>49</v>
      </c>
      <c r="C14" s="72" t="s">
        <v>48</v>
      </c>
      <c r="D14" s="179" t="s">
        <v>69</v>
      </c>
      <c r="E14" s="180"/>
      <c r="F14" s="181" t="s">
        <v>70</v>
      </c>
      <c r="G14" s="182"/>
      <c r="H14" s="154"/>
      <c r="I14" s="65" t="s">
        <v>49</v>
      </c>
      <c r="J14" s="65" t="s">
        <v>48</v>
      </c>
      <c r="K14" s="77" t="s">
        <v>69</v>
      </c>
      <c r="L14" s="181" t="s">
        <v>70</v>
      </c>
      <c r="M14" s="183"/>
      <c r="N14" s="154"/>
      <c r="O14" s="65" t="s">
        <v>49</v>
      </c>
      <c r="P14" s="72" t="s">
        <v>48</v>
      </c>
      <c r="Q14" s="184" t="s">
        <v>24</v>
      </c>
      <c r="R14" s="184"/>
      <c r="S14" s="185" t="s">
        <v>70</v>
      </c>
      <c r="T14" s="186"/>
      <c r="U14" s="154"/>
      <c r="V14" s="65" t="s">
        <v>49</v>
      </c>
      <c r="W14" s="65" t="s">
        <v>48</v>
      </c>
      <c r="X14" s="77" t="s">
        <v>69</v>
      </c>
      <c r="Y14" s="79" t="s">
        <v>70</v>
      </c>
      <c r="Z14" s="154"/>
      <c r="AA14" s="72" t="s">
        <v>49</v>
      </c>
      <c r="AB14" s="72" t="s">
        <v>48</v>
      </c>
      <c r="AC14" s="77" t="s">
        <v>69</v>
      </c>
      <c r="AD14" s="78" t="s">
        <v>70</v>
      </c>
      <c r="AE14" s="154"/>
      <c r="AF14" s="65" t="s">
        <v>49</v>
      </c>
      <c r="AG14" s="65" t="s">
        <v>48</v>
      </c>
      <c r="AH14" s="80" t="s">
        <v>69</v>
      </c>
      <c r="AI14" s="78" t="s">
        <v>70</v>
      </c>
      <c r="AJ14" s="62"/>
      <c r="AK14" s="81"/>
      <c r="AL14" s="62"/>
    </row>
    <row r="15" spans="1:38" ht="23.45" customHeight="1">
      <c r="A15" s="1"/>
      <c r="B15" s="87">
        <v>1</v>
      </c>
      <c r="C15" s="82" t="s">
        <v>37</v>
      </c>
      <c r="D15" s="145"/>
      <c r="E15" s="145"/>
      <c r="F15" s="155">
        <f>SUM(D15)*$P$5/1000</f>
        <v>0</v>
      </c>
      <c r="G15" s="156"/>
      <c r="H15" s="154"/>
      <c r="I15" s="87">
        <v>1</v>
      </c>
      <c r="J15" s="54" t="s">
        <v>40</v>
      </c>
      <c r="K15" s="31"/>
      <c r="L15" s="155">
        <f>SUM(K15)*$P$5/1000</f>
        <v>0</v>
      </c>
      <c r="M15" s="156"/>
      <c r="N15" s="154"/>
      <c r="O15" s="87">
        <v>1</v>
      </c>
      <c r="P15" s="58" t="s">
        <v>44</v>
      </c>
      <c r="Q15" s="145"/>
      <c r="R15" s="145"/>
      <c r="S15" s="157">
        <f>SUM(Q15)*$P$5/1000</f>
        <v>0</v>
      </c>
      <c r="T15" s="157"/>
      <c r="U15" s="154"/>
      <c r="V15" s="87">
        <v>1</v>
      </c>
      <c r="W15" s="57" t="s">
        <v>45</v>
      </c>
      <c r="X15" s="31"/>
      <c r="Y15" s="26">
        <f>SUM(X15)*$P$5/1000</f>
        <v>0</v>
      </c>
      <c r="Z15" s="154"/>
      <c r="AA15" s="87">
        <v>1</v>
      </c>
      <c r="AB15" s="54" t="s">
        <v>40</v>
      </c>
      <c r="AC15" s="31"/>
      <c r="AD15" s="27">
        <f>SUM(AC15)*$P$5/1000</f>
        <v>0</v>
      </c>
      <c r="AE15" s="154"/>
      <c r="AF15" s="93">
        <v>1</v>
      </c>
      <c r="AG15" s="58" t="s">
        <v>50</v>
      </c>
      <c r="AH15" s="28"/>
      <c r="AI15" s="27">
        <f>SUM(AH15)*$P$5/1000</f>
        <v>0</v>
      </c>
      <c r="AJ15" s="1"/>
      <c r="AK15" s="9"/>
      <c r="AL15" s="1"/>
    </row>
    <row r="16" spans="1:38" ht="23.45" customHeight="1">
      <c r="A16" s="1"/>
      <c r="B16" s="87">
        <v>2</v>
      </c>
      <c r="C16" s="83" t="s">
        <v>38</v>
      </c>
      <c r="D16" s="145"/>
      <c r="E16" s="145"/>
      <c r="F16" s="155">
        <f t="shared" ref="F16:F45" si="0">SUM(D16)*$P$5/1000</f>
        <v>0</v>
      </c>
      <c r="G16" s="156"/>
      <c r="H16" s="154"/>
      <c r="I16" s="87">
        <v>2</v>
      </c>
      <c r="J16" s="57" t="s">
        <v>41</v>
      </c>
      <c r="K16" s="31"/>
      <c r="L16" s="155">
        <f t="shared" ref="L16:L44" si="1">SUM(K16)*$P$5/1000</f>
        <v>0</v>
      </c>
      <c r="M16" s="156"/>
      <c r="N16" s="154"/>
      <c r="O16" s="87">
        <v>2</v>
      </c>
      <c r="P16" s="58" t="s">
        <v>43</v>
      </c>
      <c r="Q16" s="145"/>
      <c r="R16" s="145"/>
      <c r="S16" s="157">
        <f t="shared" ref="S16:S45" si="2">SUM(Q16)*$P$5/1000</f>
        <v>0</v>
      </c>
      <c r="T16" s="157"/>
      <c r="U16" s="154"/>
      <c r="V16" s="87">
        <v>2</v>
      </c>
      <c r="W16" s="50" t="s">
        <v>39</v>
      </c>
      <c r="X16" s="31"/>
      <c r="Y16" s="26">
        <f t="shared" ref="Y16:Y44" si="3">SUM(X16)*$P$5/1000</f>
        <v>0</v>
      </c>
      <c r="Z16" s="154"/>
      <c r="AA16" s="87">
        <v>2</v>
      </c>
      <c r="AB16" s="57" t="s">
        <v>41</v>
      </c>
      <c r="AC16" s="31"/>
      <c r="AD16" s="27">
        <f t="shared" ref="AD16:AD45" si="4">SUM(AC16)*$P$5/1000</f>
        <v>0</v>
      </c>
      <c r="AE16" s="17"/>
      <c r="AF16" s="87">
        <v>2</v>
      </c>
      <c r="AG16" s="57" t="s">
        <v>36</v>
      </c>
      <c r="AH16" s="28"/>
      <c r="AI16" s="27">
        <f t="shared" ref="AI16:AI45" si="5">SUM(AH16)*$P$5/1000</f>
        <v>0</v>
      </c>
      <c r="AJ16" s="1"/>
      <c r="AK16" s="9"/>
      <c r="AL16" s="1"/>
    </row>
    <row r="17" spans="1:38" ht="24.4" customHeight="1">
      <c r="A17" s="1"/>
      <c r="B17" s="87">
        <v>3</v>
      </c>
      <c r="C17" s="84" t="s">
        <v>39</v>
      </c>
      <c r="D17" s="145"/>
      <c r="E17" s="145"/>
      <c r="F17" s="155">
        <f t="shared" si="0"/>
        <v>0</v>
      </c>
      <c r="G17" s="156"/>
      <c r="H17" s="154"/>
      <c r="I17" s="87">
        <v>3</v>
      </c>
      <c r="J17" s="57" t="s">
        <v>42</v>
      </c>
      <c r="K17" s="32"/>
      <c r="L17" s="155">
        <f t="shared" si="1"/>
        <v>0</v>
      </c>
      <c r="M17" s="156"/>
      <c r="N17" s="154"/>
      <c r="O17" s="87">
        <v>3</v>
      </c>
      <c r="P17" s="58" t="s">
        <v>36</v>
      </c>
      <c r="Q17" s="159"/>
      <c r="R17" s="159"/>
      <c r="S17" s="157">
        <f t="shared" si="2"/>
        <v>0</v>
      </c>
      <c r="T17" s="157"/>
      <c r="U17" s="154"/>
      <c r="V17" s="94">
        <v>3</v>
      </c>
      <c r="W17" s="58" t="s">
        <v>50</v>
      </c>
      <c r="X17" s="32"/>
      <c r="Y17" s="26">
        <f t="shared" si="3"/>
        <v>0</v>
      </c>
      <c r="Z17" s="154"/>
      <c r="AA17" s="87">
        <v>3</v>
      </c>
      <c r="AB17" s="57" t="s">
        <v>42</v>
      </c>
      <c r="AC17" s="32"/>
      <c r="AD17" s="27">
        <f t="shared" si="4"/>
        <v>0</v>
      </c>
      <c r="AE17" s="17"/>
      <c r="AF17" s="87">
        <v>3</v>
      </c>
      <c r="AG17" s="58" t="s">
        <v>53</v>
      </c>
      <c r="AH17" s="28"/>
      <c r="AI17" s="27">
        <f t="shared" si="5"/>
        <v>0</v>
      </c>
      <c r="AJ17" s="1"/>
      <c r="AK17" s="60"/>
      <c r="AL17" s="1"/>
    </row>
    <row r="18" spans="1:38" ht="22.7" customHeight="1">
      <c r="A18" s="1"/>
      <c r="B18" s="87">
        <v>4</v>
      </c>
      <c r="C18" s="85" t="s">
        <v>40</v>
      </c>
      <c r="D18" s="145"/>
      <c r="E18" s="145"/>
      <c r="F18" s="155">
        <f t="shared" si="0"/>
        <v>0</v>
      </c>
      <c r="G18" s="156"/>
      <c r="H18" s="154"/>
      <c r="I18" s="87">
        <v>4</v>
      </c>
      <c r="J18" s="57" t="s">
        <v>43</v>
      </c>
      <c r="K18" s="33"/>
      <c r="L18" s="155">
        <f t="shared" si="1"/>
        <v>0</v>
      </c>
      <c r="M18" s="156"/>
      <c r="N18" s="154"/>
      <c r="O18" s="87">
        <v>4</v>
      </c>
      <c r="P18" s="58" t="s">
        <v>38</v>
      </c>
      <c r="Q18" s="158"/>
      <c r="R18" s="158"/>
      <c r="S18" s="157">
        <f t="shared" si="2"/>
        <v>0</v>
      </c>
      <c r="T18" s="157"/>
      <c r="U18" s="154"/>
      <c r="V18" s="90">
        <v>4</v>
      </c>
      <c r="W18" s="58" t="s">
        <v>50</v>
      </c>
      <c r="X18" s="33"/>
      <c r="Y18" s="26">
        <f t="shared" si="3"/>
        <v>0</v>
      </c>
      <c r="Z18" s="154"/>
      <c r="AA18" s="87">
        <v>4</v>
      </c>
      <c r="AB18" s="57" t="s">
        <v>43</v>
      </c>
      <c r="AC18" s="33"/>
      <c r="AD18" s="27">
        <f t="shared" si="4"/>
        <v>0</v>
      </c>
      <c r="AE18" s="17"/>
      <c r="AF18" s="87">
        <v>4</v>
      </c>
      <c r="AG18" s="51" t="s">
        <v>39</v>
      </c>
      <c r="AH18" s="28"/>
      <c r="AI18" s="27">
        <f t="shared" si="5"/>
        <v>0</v>
      </c>
      <c r="AJ18" s="1"/>
      <c r="AK18" s="61"/>
      <c r="AL18" s="1"/>
    </row>
    <row r="19" spans="1:38" ht="23.45" customHeight="1">
      <c r="A19" s="1"/>
      <c r="B19" s="87">
        <v>5</v>
      </c>
      <c r="C19" s="82" t="s">
        <v>41</v>
      </c>
      <c r="D19" s="145"/>
      <c r="E19" s="145"/>
      <c r="F19" s="155">
        <f t="shared" si="0"/>
        <v>0</v>
      </c>
      <c r="G19" s="156"/>
      <c r="H19" s="154"/>
      <c r="I19" s="87">
        <v>5</v>
      </c>
      <c r="J19" s="57" t="s">
        <v>36</v>
      </c>
      <c r="K19" s="31"/>
      <c r="L19" s="155">
        <f t="shared" si="1"/>
        <v>0</v>
      </c>
      <c r="M19" s="156"/>
      <c r="N19" s="154"/>
      <c r="O19" s="87">
        <v>5</v>
      </c>
      <c r="P19" s="52" t="s">
        <v>39</v>
      </c>
      <c r="Q19" s="145"/>
      <c r="R19" s="145"/>
      <c r="S19" s="157">
        <f t="shared" si="2"/>
        <v>0</v>
      </c>
      <c r="T19" s="157"/>
      <c r="U19" s="154"/>
      <c r="V19" s="87">
        <v>5</v>
      </c>
      <c r="W19" s="57" t="s">
        <v>42</v>
      </c>
      <c r="X19" s="31"/>
      <c r="Y19" s="26">
        <f t="shared" si="3"/>
        <v>0</v>
      </c>
      <c r="Z19" s="154"/>
      <c r="AA19" s="87">
        <v>5</v>
      </c>
      <c r="AB19" s="57" t="s">
        <v>36</v>
      </c>
      <c r="AC19" s="31"/>
      <c r="AD19" s="27">
        <f t="shared" si="4"/>
        <v>0</v>
      </c>
      <c r="AE19" s="17"/>
      <c r="AF19" s="87">
        <v>5</v>
      </c>
      <c r="AG19" s="55" t="s">
        <v>40</v>
      </c>
      <c r="AH19" s="28"/>
      <c r="AI19" s="27">
        <f t="shared" si="5"/>
        <v>0</v>
      </c>
      <c r="AJ19" s="1"/>
      <c r="AK19" s="60"/>
      <c r="AL19" s="1"/>
    </row>
    <row r="20" spans="1:38" ht="23.45" customHeight="1">
      <c r="A20" s="1"/>
      <c r="B20" s="87">
        <v>6</v>
      </c>
      <c r="C20" s="83" t="s">
        <v>42</v>
      </c>
      <c r="D20" s="145"/>
      <c r="E20" s="145"/>
      <c r="F20" s="155">
        <f t="shared" si="0"/>
        <v>0</v>
      </c>
      <c r="G20" s="156"/>
      <c r="H20" s="154"/>
      <c r="I20" s="87">
        <v>6</v>
      </c>
      <c r="J20" s="57" t="s">
        <v>38</v>
      </c>
      <c r="K20" s="31"/>
      <c r="L20" s="155">
        <f t="shared" si="1"/>
        <v>0</v>
      </c>
      <c r="M20" s="156"/>
      <c r="N20" s="154"/>
      <c r="O20" s="87">
        <v>6</v>
      </c>
      <c r="P20" s="53" t="s">
        <v>40</v>
      </c>
      <c r="Q20" s="145"/>
      <c r="R20" s="145"/>
      <c r="S20" s="157">
        <f t="shared" si="2"/>
        <v>0</v>
      </c>
      <c r="T20" s="157"/>
      <c r="U20" s="154"/>
      <c r="V20" s="87">
        <v>6</v>
      </c>
      <c r="W20" s="57" t="s">
        <v>43</v>
      </c>
      <c r="X20" s="31"/>
      <c r="Y20" s="26">
        <f t="shared" si="3"/>
        <v>0</v>
      </c>
      <c r="Z20" s="154"/>
      <c r="AA20" s="87">
        <v>6</v>
      </c>
      <c r="AB20" s="57" t="s">
        <v>38</v>
      </c>
      <c r="AC20" s="31"/>
      <c r="AD20" s="27">
        <f t="shared" si="4"/>
        <v>0</v>
      </c>
      <c r="AE20" s="17"/>
      <c r="AF20" s="87">
        <v>6</v>
      </c>
      <c r="AG20" s="95" t="s">
        <v>41</v>
      </c>
      <c r="AH20" s="28"/>
      <c r="AI20" s="27">
        <f t="shared" si="5"/>
        <v>0</v>
      </c>
      <c r="AJ20" s="1"/>
      <c r="AK20" s="9"/>
      <c r="AL20" s="1"/>
    </row>
    <row r="21" spans="1:38" ht="23.45" customHeight="1">
      <c r="A21" s="1"/>
      <c r="B21" s="87">
        <v>7</v>
      </c>
      <c r="C21" s="82" t="s">
        <v>51</v>
      </c>
      <c r="D21" s="145"/>
      <c r="E21" s="145"/>
      <c r="F21" s="155">
        <f t="shared" si="0"/>
        <v>0</v>
      </c>
      <c r="G21" s="156"/>
      <c r="H21" s="154"/>
      <c r="I21" s="87">
        <v>7</v>
      </c>
      <c r="J21" s="50" t="s">
        <v>39</v>
      </c>
      <c r="K21" s="31"/>
      <c r="L21" s="155">
        <f t="shared" si="1"/>
        <v>0</v>
      </c>
      <c r="M21" s="156"/>
      <c r="N21" s="154"/>
      <c r="O21" s="87">
        <v>7</v>
      </c>
      <c r="P21" s="58" t="s">
        <v>41</v>
      </c>
      <c r="Q21" s="145"/>
      <c r="R21" s="145"/>
      <c r="S21" s="157">
        <f t="shared" si="2"/>
        <v>0</v>
      </c>
      <c r="T21" s="157"/>
      <c r="U21" s="154"/>
      <c r="V21" s="87">
        <v>7</v>
      </c>
      <c r="W21" s="57" t="s">
        <v>36</v>
      </c>
      <c r="X21" s="31"/>
      <c r="Y21" s="26">
        <f t="shared" si="3"/>
        <v>0</v>
      </c>
      <c r="Z21" s="154"/>
      <c r="AA21" s="87">
        <v>7</v>
      </c>
      <c r="AB21" s="50" t="s">
        <v>39</v>
      </c>
      <c r="AC21" s="31"/>
      <c r="AD21" s="27">
        <f t="shared" si="4"/>
        <v>0</v>
      </c>
      <c r="AE21" s="17"/>
      <c r="AF21" s="87">
        <v>7</v>
      </c>
      <c r="AG21" s="96" t="s">
        <v>42</v>
      </c>
      <c r="AH21" s="28"/>
      <c r="AI21" s="27">
        <f t="shared" si="5"/>
        <v>0</v>
      </c>
      <c r="AJ21" s="1"/>
      <c r="AK21" s="9"/>
      <c r="AL21" s="1"/>
    </row>
    <row r="22" spans="1:38" ht="23.45" customHeight="1">
      <c r="A22" s="1"/>
      <c r="B22" s="87">
        <v>8</v>
      </c>
      <c r="C22" s="82" t="s">
        <v>36</v>
      </c>
      <c r="D22" s="145"/>
      <c r="E22" s="145"/>
      <c r="F22" s="155">
        <f t="shared" si="0"/>
        <v>0</v>
      </c>
      <c r="G22" s="156"/>
      <c r="H22" s="154"/>
      <c r="I22" s="87">
        <v>8</v>
      </c>
      <c r="J22" s="54" t="s">
        <v>40</v>
      </c>
      <c r="K22" s="31"/>
      <c r="L22" s="155">
        <f t="shared" si="1"/>
        <v>0</v>
      </c>
      <c r="M22" s="156"/>
      <c r="N22" s="154"/>
      <c r="O22" s="87">
        <v>8</v>
      </c>
      <c r="P22" s="58" t="s">
        <v>42</v>
      </c>
      <c r="Q22" s="145"/>
      <c r="R22" s="145"/>
      <c r="S22" s="157">
        <f t="shared" si="2"/>
        <v>0</v>
      </c>
      <c r="T22" s="157"/>
      <c r="U22" s="154"/>
      <c r="V22" s="87">
        <v>8</v>
      </c>
      <c r="W22" s="57" t="s">
        <v>38</v>
      </c>
      <c r="X22" s="31"/>
      <c r="Y22" s="26">
        <f t="shared" si="3"/>
        <v>0</v>
      </c>
      <c r="Z22" s="154"/>
      <c r="AA22" s="87">
        <v>8</v>
      </c>
      <c r="AB22" s="54" t="s">
        <v>40</v>
      </c>
      <c r="AC22" s="31"/>
      <c r="AD22" s="27">
        <f t="shared" si="4"/>
        <v>0</v>
      </c>
      <c r="AE22" s="17"/>
      <c r="AF22" s="87">
        <v>8</v>
      </c>
      <c r="AG22" s="96" t="s">
        <v>43</v>
      </c>
      <c r="AH22" s="28"/>
      <c r="AI22" s="27">
        <f t="shared" si="5"/>
        <v>0</v>
      </c>
      <c r="AJ22" s="1"/>
      <c r="AK22" s="9"/>
      <c r="AL22" s="1"/>
    </row>
    <row r="23" spans="1:38" ht="23.45" customHeight="1">
      <c r="A23" s="1"/>
      <c r="B23" s="87">
        <v>9</v>
      </c>
      <c r="C23" s="83" t="s">
        <v>38</v>
      </c>
      <c r="D23" s="145"/>
      <c r="E23" s="145"/>
      <c r="F23" s="155">
        <f t="shared" si="0"/>
        <v>0</v>
      </c>
      <c r="G23" s="156"/>
      <c r="H23" s="154"/>
      <c r="I23" s="87">
        <v>9</v>
      </c>
      <c r="J23" s="57" t="s">
        <v>41</v>
      </c>
      <c r="K23" s="31"/>
      <c r="L23" s="155">
        <f t="shared" si="1"/>
        <v>0</v>
      </c>
      <c r="M23" s="156"/>
      <c r="N23" s="154"/>
      <c r="O23" s="87">
        <v>9</v>
      </c>
      <c r="P23" s="58" t="s">
        <v>43</v>
      </c>
      <c r="Q23" s="145"/>
      <c r="R23" s="145"/>
      <c r="S23" s="157">
        <f t="shared" si="2"/>
        <v>0</v>
      </c>
      <c r="T23" s="157"/>
      <c r="U23" s="154"/>
      <c r="V23" s="87">
        <v>9</v>
      </c>
      <c r="W23" s="50" t="s">
        <v>39</v>
      </c>
      <c r="X23" s="31"/>
      <c r="Y23" s="26">
        <f t="shared" si="3"/>
        <v>0</v>
      </c>
      <c r="Z23" s="154"/>
      <c r="AA23" s="87">
        <v>9</v>
      </c>
      <c r="AB23" s="57" t="s">
        <v>41</v>
      </c>
      <c r="AC23" s="31"/>
      <c r="AD23" s="27">
        <f t="shared" si="4"/>
        <v>0</v>
      </c>
      <c r="AE23" s="17"/>
      <c r="AF23" s="87">
        <v>9</v>
      </c>
      <c r="AG23" s="96" t="s">
        <v>36</v>
      </c>
      <c r="AH23" s="28"/>
      <c r="AI23" s="27">
        <f t="shared" si="5"/>
        <v>0</v>
      </c>
      <c r="AJ23" s="1"/>
      <c r="AK23" s="9"/>
      <c r="AL23" s="1"/>
    </row>
    <row r="24" spans="1:38" ht="23.45" customHeight="1">
      <c r="A24" s="1"/>
      <c r="B24" s="87">
        <v>10</v>
      </c>
      <c r="C24" s="84" t="s">
        <v>39</v>
      </c>
      <c r="D24" s="145"/>
      <c r="E24" s="145"/>
      <c r="F24" s="155">
        <f t="shared" si="0"/>
        <v>0</v>
      </c>
      <c r="G24" s="156"/>
      <c r="H24" s="154"/>
      <c r="I24" s="87">
        <v>10</v>
      </c>
      <c r="J24" s="57" t="s">
        <v>42</v>
      </c>
      <c r="K24" s="31"/>
      <c r="L24" s="155">
        <f t="shared" si="1"/>
        <v>0</v>
      </c>
      <c r="M24" s="156"/>
      <c r="N24" s="154"/>
      <c r="O24" s="87">
        <v>10</v>
      </c>
      <c r="P24" s="58" t="s">
        <v>36</v>
      </c>
      <c r="Q24" s="145"/>
      <c r="R24" s="145"/>
      <c r="S24" s="157">
        <f t="shared" si="2"/>
        <v>0</v>
      </c>
      <c r="T24" s="157"/>
      <c r="U24" s="154"/>
      <c r="V24" s="87">
        <v>10</v>
      </c>
      <c r="W24" s="54" t="s">
        <v>40</v>
      </c>
      <c r="X24" s="31"/>
      <c r="Y24" s="26">
        <f t="shared" si="3"/>
        <v>0</v>
      </c>
      <c r="Z24" s="154"/>
      <c r="AA24" s="87">
        <v>10</v>
      </c>
      <c r="AB24" s="57" t="s">
        <v>42</v>
      </c>
      <c r="AC24" s="31"/>
      <c r="AD24" s="27">
        <f t="shared" si="4"/>
        <v>0</v>
      </c>
      <c r="AE24" s="17"/>
      <c r="AF24" s="87">
        <v>10</v>
      </c>
      <c r="AG24" s="96" t="s">
        <v>38</v>
      </c>
      <c r="AH24" s="28"/>
      <c r="AI24" s="27">
        <f t="shared" si="5"/>
        <v>0</v>
      </c>
      <c r="AJ24" s="1"/>
      <c r="AK24" s="9"/>
      <c r="AL24" s="1"/>
    </row>
    <row r="25" spans="1:38" ht="23.45" customHeight="1">
      <c r="A25" s="1"/>
      <c r="B25" s="93">
        <v>11</v>
      </c>
      <c r="C25" s="58" t="s">
        <v>73</v>
      </c>
      <c r="D25" s="145"/>
      <c r="E25" s="145"/>
      <c r="F25" s="155">
        <f t="shared" si="0"/>
        <v>0</v>
      </c>
      <c r="G25" s="156"/>
      <c r="H25" s="154"/>
      <c r="I25" s="87">
        <v>11</v>
      </c>
      <c r="J25" s="57" t="s">
        <v>43</v>
      </c>
      <c r="K25" s="31"/>
      <c r="L25" s="155">
        <f t="shared" si="1"/>
        <v>0</v>
      </c>
      <c r="M25" s="156"/>
      <c r="N25" s="154"/>
      <c r="O25" s="87">
        <v>11</v>
      </c>
      <c r="P25" s="58" t="s">
        <v>38</v>
      </c>
      <c r="Q25" s="145"/>
      <c r="R25" s="145"/>
      <c r="S25" s="157">
        <f t="shared" si="2"/>
        <v>0</v>
      </c>
      <c r="T25" s="157"/>
      <c r="U25" s="154"/>
      <c r="V25" s="87">
        <v>11</v>
      </c>
      <c r="W25" s="57" t="s">
        <v>41</v>
      </c>
      <c r="X25" s="31"/>
      <c r="Y25" s="26">
        <f t="shared" si="3"/>
        <v>0</v>
      </c>
      <c r="Z25" s="154"/>
      <c r="AA25" s="87">
        <v>11</v>
      </c>
      <c r="AB25" s="57" t="s">
        <v>43</v>
      </c>
      <c r="AC25" s="31"/>
      <c r="AD25" s="27">
        <f t="shared" si="4"/>
        <v>0</v>
      </c>
      <c r="AE25" s="17"/>
      <c r="AF25" s="87">
        <v>11</v>
      </c>
      <c r="AG25" s="96" t="s">
        <v>39</v>
      </c>
      <c r="AH25" s="28"/>
      <c r="AI25" s="27">
        <f t="shared" si="5"/>
        <v>0</v>
      </c>
      <c r="AJ25" s="1"/>
      <c r="AK25" s="11"/>
      <c r="AL25" s="1"/>
    </row>
    <row r="26" spans="1:38" ht="23.45" customHeight="1">
      <c r="A26" s="1"/>
      <c r="B26" s="87">
        <v>12</v>
      </c>
      <c r="C26" s="58" t="s">
        <v>73</v>
      </c>
      <c r="D26" s="145"/>
      <c r="E26" s="145"/>
      <c r="F26" s="155">
        <f t="shared" si="0"/>
        <v>0</v>
      </c>
      <c r="G26" s="156"/>
      <c r="H26" s="154"/>
      <c r="I26" s="87">
        <v>12</v>
      </c>
      <c r="J26" s="57" t="s">
        <v>36</v>
      </c>
      <c r="K26" s="31"/>
      <c r="L26" s="155">
        <f t="shared" si="1"/>
        <v>0</v>
      </c>
      <c r="M26" s="156"/>
      <c r="N26" s="154"/>
      <c r="O26" s="87">
        <v>12</v>
      </c>
      <c r="P26" s="52" t="s">
        <v>39</v>
      </c>
      <c r="Q26" s="145"/>
      <c r="R26" s="145"/>
      <c r="S26" s="157">
        <f t="shared" si="2"/>
        <v>0</v>
      </c>
      <c r="T26" s="157"/>
      <c r="U26" s="154"/>
      <c r="V26" s="87">
        <v>12</v>
      </c>
      <c r="W26" s="57" t="s">
        <v>42</v>
      </c>
      <c r="X26" s="31"/>
      <c r="Y26" s="26">
        <f t="shared" si="3"/>
        <v>0</v>
      </c>
      <c r="Z26" s="154"/>
      <c r="AA26" s="87">
        <v>12</v>
      </c>
      <c r="AB26" s="57" t="s">
        <v>36</v>
      </c>
      <c r="AC26" s="31"/>
      <c r="AD26" s="27">
        <f t="shared" si="4"/>
        <v>0</v>
      </c>
      <c r="AE26" s="17"/>
      <c r="AF26" s="87">
        <v>12</v>
      </c>
      <c r="AG26" s="55" t="s">
        <v>40</v>
      </c>
      <c r="AH26" s="28"/>
      <c r="AI26" s="27">
        <f t="shared" si="5"/>
        <v>0</v>
      </c>
      <c r="AJ26" s="1"/>
      <c r="AK26" s="75" t="s">
        <v>68</v>
      </c>
      <c r="AL26" s="1"/>
    </row>
    <row r="27" spans="1:38" ht="23.45" customHeight="1">
      <c r="A27" s="1"/>
      <c r="B27" s="87">
        <v>13</v>
      </c>
      <c r="C27" s="86" t="s">
        <v>34</v>
      </c>
      <c r="D27" s="145"/>
      <c r="E27" s="145"/>
      <c r="F27" s="155">
        <f t="shared" si="0"/>
        <v>0</v>
      </c>
      <c r="G27" s="156"/>
      <c r="H27" s="154"/>
      <c r="I27" s="87">
        <v>13</v>
      </c>
      <c r="J27" s="57" t="s">
        <v>38</v>
      </c>
      <c r="K27" s="31"/>
      <c r="L27" s="155">
        <f t="shared" si="1"/>
        <v>0</v>
      </c>
      <c r="M27" s="156"/>
      <c r="N27" s="154"/>
      <c r="O27" s="87">
        <v>13</v>
      </c>
      <c r="P27" s="53" t="s">
        <v>40</v>
      </c>
      <c r="Q27" s="145"/>
      <c r="R27" s="145"/>
      <c r="S27" s="157">
        <f t="shared" si="2"/>
        <v>0</v>
      </c>
      <c r="T27" s="157"/>
      <c r="U27" s="154"/>
      <c r="V27" s="87">
        <v>13</v>
      </c>
      <c r="W27" s="57" t="s">
        <v>43</v>
      </c>
      <c r="X27" s="31"/>
      <c r="Y27" s="26">
        <f t="shared" si="3"/>
        <v>0</v>
      </c>
      <c r="Z27" s="154"/>
      <c r="AA27" s="87">
        <v>13</v>
      </c>
      <c r="AB27" s="57" t="s">
        <v>38</v>
      </c>
      <c r="AC27" s="31"/>
      <c r="AD27" s="27">
        <f t="shared" si="4"/>
        <v>0</v>
      </c>
      <c r="AE27" s="17"/>
      <c r="AF27" s="87">
        <v>13</v>
      </c>
      <c r="AG27" s="58" t="s">
        <v>50</v>
      </c>
      <c r="AH27" s="28"/>
      <c r="AI27" s="27">
        <f t="shared" si="5"/>
        <v>0</v>
      </c>
      <c r="AJ27" s="1"/>
      <c r="AK27" s="7"/>
      <c r="AL27" s="1"/>
    </row>
    <row r="28" spans="1:38" ht="23.45" customHeight="1">
      <c r="A28" s="1"/>
      <c r="B28" s="87">
        <v>14</v>
      </c>
      <c r="C28" s="86" t="s">
        <v>51</v>
      </c>
      <c r="D28" s="145"/>
      <c r="E28" s="145"/>
      <c r="F28" s="155">
        <f t="shared" si="0"/>
        <v>0</v>
      </c>
      <c r="G28" s="156"/>
      <c r="H28" s="154"/>
      <c r="I28" s="87">
        <v>14</v>
      </c>
      <c r="J28" s="50" t="s">
        <v>39</v>
      </c>
      <c r="K28" s="31"/>
      <c r="L28" s="155">
        <f t="shared" si="1"/>
        <v>0</v>
      </c>
      <c r="M28" s="156"/>
      <c r="N28" s="154"/>
      <c r="O28" s="87">
        <v>14</v>
      </c>
      <c r="P28" s="58" t="s">
        <v>50</v>
      </c>
      <c r="Q28" s="145"/>
      <c r="R28" s="145"/>
      <c r="S28" s="157">
        <f t="shared" si="2"/>
        <v>0</v>
      </c>
      <c r="T28" s="157"/>
      <c r="U28" s="154"/>
      <c r="V28" s="87">
        <v>14</v>
      </c>
      <c r="W28" s="57" t="s">
        <v>36</v>
      </c>
      <c r="X28" s="31"/>
      <c r="Y28" s="26">
        <f t="shared" si="3"/>
        <v>0</v>
      </c>
      <c r="Z28" s="154"/>
      <c r="AA28" s="87">
        <v>14</v>
      </c>
      <c r="AB28" s="50" t="s">
        <v>39</v>
      </c>
      <c r="AC28" s="31"/>
      <c r="AD28" s="27">
        <f t="shared" si="4"/>
        <v>0</v>
      </c>
      <c r="AE28" s="17"/>
      <c r="AF28" s="87">
        <v>14</v>
      </c>
      <c r="AG28" s="95" t="s">
        <v>42</v>
      </c>
      <c r="AH28" s="28"/>
      <c r="AI28" s="27">
        <f t="shared" si="5"/>
        <v>0</v>
      </c>
      <c r="AJ28" s="1"/>
      <c r="AK28" s="9"/>
      <c r="AL28" s="1"/>
    </row>
    <row r="29" spans="1:38" ht="23.45" customHeight="1">
      <c r="A29" s="1"/>
      <c r="B29" s="87">
        <v>15</v>
      </c>
      <c r="C29" s="86" t="s">
        <v>33</v>
      </c>
      <c r="D29" s="145"/>
      <c r="E29" s="145"/>
      <c r="F29" s="155">
        <f t="shared" si="0"/>
        <v>0</v>
      </c>
      <c r="G29" s="156"/>
      <c r="H29" s="154"/>
      <c r="I29" s="87">
        <v>15</v>
      </c>
      <c r="J29" s="54" t="s">
        <v>40</v>
      </c>
      <c r="K29" s="31"/>
      <c r="L29" s="155">
        <f t="shared" si="1"/>
        <v>0</v>
      </c>
      <c r="M29" s="156"/>
      <c r="N29" s="154"/>
      <c r="O29" s="87">
        <v>15</v>
      </c>
      <c r="P29" s="58" t="s">
        <v>42</v>
      </c>
      <c r="Q29" s="145"/>
      <c r="R29" s="145"/>
      <c r="S29" s="157">
        <f t="shared" si="2"/>
        <v>0</v>
      </c>
      <c r="T29" s="157"/>
      <c r="U29" s="154"/>
      <c r="V29" s="87">
        <v>15</v>
      </c>
      <c r="W29" s="57" t="s">
        <v>38</v>
      </c>
      <c r="X29" s="31"/>
      <c r="Y29" s="26">
        <f t="shared" si="3"/>
        <v>0</v>
      </c>
      <c r="Z29" s="154"/>
      <c r="AA29" s="87">
        <v>15</v>
      </c>
      <c r="AB29" s="54" t="s">
        <v>40</v>
      </c>
      <c r="AC29" s="31"/>
      <c r="AD29" s="27">
        <f t="shared" si="4"/>
        <v>0</v>
      </c>
      <c r="AE29" s="17"/>
      <c r="AF29" s="87">
        <v>15</v>
      </c>
      <c r="AG29" s="96" t="s">
        <v>43</v>
      </c>
      <c r="AH29" s="28"/>
      <c r="AI29" s="27">
        <f t="shared" si="5"/>
        <v>0</v>
      </c>
      <c r="AJ29" s="1"/>
      <c r="AK29" s="9"/>
      <c r="AL29" s="1"/>
    </row>
    <row r="30" spans="1:38" ht="23.45" customHeight="1">
      <c r="A30" s="1"/>
      <c r="B30" s="87">
        <v>16</v>
      </c>
      <c r="C30" s="83" t="s">
        <v>38</v>
      </c>
      <c r="D30" s="145"/>
      <c r="E30" s="145"/>
      <c r="F30" s="155">
        <f t="shared" si="0"/>
        <v>0</v>
      </c>
      <c r="G30" s="156"/>
      <c r="H30" s="154"/>
      <c r="I30" s="87">
        <v>16</v>
      </c>
      <c r="J30" s="58" t="s">
        <v>50</v>
      </c>
      <c r="K30" s="31"/>
      <c r="L30" s="155">
        <f t="shared" si="1"/>
        <v>0</v>
      </c>
      <c r="M30" s="156"/>
      <c r="N30" s="154"/>
      <c r="O30" s="87">
        <v>16</v>
      </c>
      <c r="P30" s="58" t="s">
        <v>43</v>
      </c>
      <c r="Q30" s="145"/>
      <c r="R30" s="145"/>
      <c r="S30" s="157">
        <f t="shared" si="2"/>
        <v>0</v>
      </c>
      <c r="T30" s="157"/>
      <c r="U30" s="154"/>
      <c r="V30" s="87">
        <v>16</v>
      </c>
      <c r="W30" s="50" t="s">
        <v>39</v>
      </c>
      <c r="X30" s="31"/>
      <c r="Y30" s="26">
        <f t="shared" si="3"/>
        <v>0</v>
      </c>
      <c r="Z30" s="154"/>
      <c r="AA30" s="87">
        <v>16</v>
      </c>
      <c r="AB30" s="57" t="s">
        <v>41</v>
      </c>
      <c r="AC30" s="31"/>
      <c r="AD30" s="27">
        <f t="shared" si="4"/>
        <v>0</v>
      </c>
      <c r="AE30" s="17"/>
      <c r="AF30" s="87">
        <v>16</v>
      </c>
      <c r="AG30" s="96" t="s">
        <v>36</v>
      </c>
      <c r="AH30" s="28"/>
      <c r="AI30" s="27">
        <f t="shared" si="5"/>
        <v>0</v>
      </c>
      <c r="AJ30" s="1"/>
      <c r="AK30" s="9"/>
      <c r="AL30" s="1"/>
    </row>
    <row r="31" spans="1:38" ht="23.45" customHeight="1">
      <c r="A31" s="1"/>
      <c r="B31" s="87">
        <v>17</v>
      </c>
      <c r="C31" s="84" t="s">
        <v>39</v>
      </c>
      <c r="D31" s="145"/>
      <c r="E31" s="145"/>
      <c r="F31" s="155">
        <f t="shared" ref="F31" si="6">SUM(D31)*$P$5/1000</f>
        <v>0</v>
      </c>
      <c r="G31" s="156"/>
      <c r="H31" s="17"/>
      <c r="I31" s="87">
        <v>17</v>
      </c>
      <c r="J31" s="57" t="s">
        <v>42</v>
      </c>
      <c r="K31" s="31"/>
      <c r="L31" s="155">
        <f t="shared" ref="L31" si="7">SUM(K31)*$P$5/1000</f>
        <v>0</v>
      </c>
      <c r="M31" s="156"/>
      <c r="N31" s="17"/>
      <c r="O31" s="87">
        <v>17</v>
      </c>
      <c r="P31" s="58" t="s">
        <v>36</v>
      </c>
      <c r="Q31" s="145"/>
      <c r="R31" s="145"/>
      <c r="S31" s="157">
        <f t="shared" ref="S31" si="8">SUM(Q31)*$P$5/1000</f>
        <v>0</v>
      </c>
      <c r="T31" s="157"/>
      <c r="U31" s="17"/>
      <c r="V31" s="87">
        <v>17</v>
      </c>
      <c r="W31" s="54" t="s">
        <v>40</v>
      </c>
      <c r="X31" s="31"/>
      <c r="Y31" s="26">
        <f t="shared" si="3"/>
        <v>0</v>
      </c>
      <c r="Z31" s="17"/>
      <c r="AA31" s="87">
        <v>17</v>
      </c>
      <c r="AB31" s="58" t="s">
        <v>52</v>
      </c>
      <c r="AC31" s="31"/>
      <c r="AD31" s="27"/>
      <c r="AE31" s="17"/>
      <c r="AF31" s="87">
        <v>17</v>
      </c>
      <c r="AG31" s="96" t="s">
        <v>38</v>
      </c>
      <c r="AH31" s="47"/>
      <c r="AI31" s="27">
        <f t="shared" si="5"/>
        <v>0</v>
      </c>
      <c r="AJ31" s="1"/>
      <c r="AK31" s="17"/>
      <c r="AL31" s="1"/>
    </row>
    <row r="32" spans="1:38" ht="23.45" customHeight="1">
      <c r="A32" s="1"/>
      <c r="B32" s="87">
        <v>18</v>
      </c>
      <c r="C32" s="85" t="s">
        <v>40</v>
      </c>
      <c r="D32" s="145"/>
      <c r="E32" s="145"/>
      <c r="F32" s="155">
        <f t="shared" si="0"/>
        <v>0</v>
      </c>
      <c r="G32" s="156"/>
      <c r="H32" s="154"/>
      <c r="I32" s="93">
        <v>18</v>
      </c>
      <c r="J32" s="57" t="s">
        <v>43</v>
      </c>
      <c r="K32" s="31"/>
      <c r="L32" s="155">
        <f t="shared" si="1"/>
        <v>0</v>
      </c>
      <c r="M32" s="156"/>
      <c r="N32" s="154"/>
      <c r="O32" s="87">
        <v>18</v>
      </c>
      <c r="P32" s="58" t="s">
        <v>38</v>
      </c>
      <c r="Q32" s="145"/>
      <c r="R32" s="145"/>
      <c r="S32" s="157">
        <f t="shared" si="2"/>
        <v>0</v>
      </c>
      <c r="T32" s="157"/>
      <c r="U32" s="154"/>
      <c r="V32" s="87">
        <v>18</v>
      </c>
      <c r="W32" s="57" t="s">
        <v>41</v>
      </c>
      <c r="X32" s="31"/>
      <c r="Y32" s="26">
        <f t="shared" si="3"/>
        <v>0</v>
      </c>
      <c r="Z32" s="154"/>
      <c r="AA32" s="87">
        <v>18</v>
      </c>
      <c r="AB32" s="57" t="s">
        <v>51</v>
      </c>
      <c r="AC32" s="31"/>
      <c r="AD32" s="27">
        <f t="shared" si="4"/>
        <v>0</v>
      </c>
      <c r="AE32" s="17"/>
      <c r="AF32" s="87">
        <v>18</v>
      </c>
      <c r="AG32" s="96" t="s">
        <v>39</v>
      </c>
      <c r="AH32" s="28"/>
      <c r="AI32" s="27">
        <f t="shared" si="5"/>
        <v>0</v>
      </c>
      <c r="AJ32" s="1"/>
      <c r="AK32" s="9"/>
      <c r="AL32" s="1"/>
    </row>
    <row r="33" spans="1:38" ht="23.45" customHeight="1">
      <c r="A33" s="1"/>
      <c r="B33" s="87">
        <v>19</v>
      </c>
      <c r="C33" s="83" t="s">
        <v>41</v>
      </c>
      <c r="D33" s="145"/>
      <c r="E33" s="145"/>
      <c r="F33" s="155">
        <f t="shared" si="0"/>
        <v>0</v>
      </c>
      <c r="G33" s="156"/>
      <c r="H33" s="154"/>
      <c r="I33" s="87">
        <v>19</v>
      </c>
      <c r="J33" s="57" t="s">
        <v>36</v>
      </c>
      <c r="K33" s="31"/>
      <c r="L33" s="155">
        <f t="shared" si="1"/>
        <v>0</v>
      </c>
      <c r="M33" s="156"/>
      <c r="N33" s="154"/>
      <c r="O33" s="87">
        <v>19</v>
      </c>
      <c r="P33" s="52" t="s">
        <v>39</v>
      </c>
      <c r="Q33" s="145"/>
      <c r="R33" s="145"/>
      <c r="S33" s="157">
        <f t="shared" si="2"/>
        <v>0</v>
      </c>
      <c r="T33" s="157"/>
      <c r="U33" s="154"/>
      <c r="V33" s="87">
        <v>19</v>
      </c>
      <c r="W33" s="57" t="s">
        <v>42</v>
      </c>
      <c r="X33" s="31"/>
      <c r="Y33" s="26">
        <f t="shared" si="3"/>
        <v>0</v>
      </c>
      <c r="Z33" s="154"/>
      <c r="AA33" s="87">
        <v>19</v>
      </c>
      <c r="AB33" s="57" t="s">
        <v>36</v>
      </c>
      <c r="AC33" s="31"/>
      <c r="AD33" s="27">
        <f t="shared" si="4"/>
        <v>0</v>
      </c>
      <c r="AE33" s="17"/>
      <c r="AF33" s="87">
        <v>19</v>
      </c>
      <c r="AG33" s="55" t="s">
        <v>40</v>
      </c>
      <c r="AH33" s="28"/>
      <c r="AI33" s="27">
        <f t="shared" si="5"/>
        <v>0</v>
      </c>
      <c r="AJ33" s="1"/>
      <c r="AK33" s="9"/>
      <c r="AL33" s="1"/>
    </row>
    <row r="34" spans="1:38" ht="23.45" customHeight="1">
      <c r="A34" s="1"/>
      <c r="B34" s="87">
        <v>20</v>
      </c>
      <c r="C34" s="83" t="s">
        <v>42</v>
      </c>
      <c r="D34" s="145"/>
      <c r="E34" s="145"/>
      <c r="F34" s="155">
        <f t="shared" si="0"/>
        <v>0</v>
      </c>
      <c r="G34" s="156"/>
      <c r="H34" s="154"/>
      <c r="I34" s="87">
        <v>20</v>
      </c>
      <c r="J34" s="57" t="s">
        <v>38</v>
      </c>
      <c r="K34" s="31"/>
      <c r="L34" s="155">
        <f t="shared" si="1"/>
        <v>0</v>
      </c>
      <c r="M34" s="156"/>
      <c r="N34" s="154"/>
      <c r="O34" s="87">
        <v>20</v>
      </c>
      <c r="P34" s="53" t="s">
        <v>40</v>
      </c>
      <c r="Q34" s="145"/>
      <c r="R34" s="145"/>
      <c r="S34" s="157">
        <f t="shared" si="2"/>
        <v>0</v>
      </c>
      <c r="T34" s="157"/>
      <c r="U34" s="154"/>
      <c r="V34" s="87">
        <v>20</v>
      </c>
      <c r="W34" s="57" t="s">
        <v>43</v>
      </c>
      <c r="X34" s="31"/>
      <c r="Y34" s="26">
        <f t="shared" si="3"/>
        <v>0</v>
      </c>
      <c r="Z34" s="154"/>
      <c r="AA34" s="87">
        <v>20</v>
      </c>
      <c r="AB34" s="58" t="s">
        <v>38</v>
      </c>
      <c r="AC34" s="31"/>
      <c r="AD34" s="27">
        <f t="shared" si="4"/>
        <v>0</v>
      </c>
      <c r="AE34" s="17"/>
      <c r="AF34" s="87">
        <v>20</v>
      </c>
      <c r="AG34" s="95" t="s">
        <v>41</v>
      </c>
      <c r="AH34" s="28"/>
      <c r="AI34" s="27">
        <f t="shared" si="5"/>
        <v>0</v>
      </c>
      <c r="AJ34" s="1"/>
      <c r="AK34" s="9"/>
      <c r="AL34" s="1"/>
    </row>
    <row r="35" spans="1:38" ht="23.65" customHeight="1">
      <c r="A35" s="1"/>
      <c r="B35" s="87">
        <v>21</v>
      </c>
      <c r="C35" s="83" t="s">
        <v>43</v>
      </c>
      <c r="D35" s="145"/>
      <c r="E35" s="145"/>
      <c r="F35" s="155">
        <f t="shared" si="0"/>
        <v>0</v>
      </c>
      <c r="G35" s="156"/>
      <c r="H35" s="154"/>
      <c r="I35" s="87">
        <v>21</v>
      </c>
      <c r="J35" s="50" t="s">
        <v>39</v>
      </c>
      <c r="K35" s="31"/>
      <c r="L35" s="155">
        <f t="shared" si="1"/>
        <v>0</v>
      </c>
      <c r="M35" s="156"/>
      <c r="N35" s="154"/>
      <c r="O35" s="87">
        <v>21</v>
      </c>
      <c r="P35" s="58" t="s">
        <v>41</v>
      </c>
      <c r="Q35" s="145"/>
      <c r="R35" s="145"/>
      <c r="S35" s="157">
        <f t="shared" si="2"/>
        <v>0</v>
      </c>
      <c r="T35" s="157"/>
      <c r="U35" s="154"/>
      <c r="V35" s="87">
        <v>21</v>
      </c>
      <c r="W35" s="57" t="s">
        <v>36</v>
      </c>
      <c r="X35" s="31"/>
      <c r="Y35" s="26">
        <f t="shared" si="3"/>
        <v>0</v>
      </c>
      <c r="Z35" s="154"/>
      <c r="AA35" s="87">
        <v>21</v>
      </c>
      <c r="AB35" s="57" t="s">
        <v>39</v>
      </c>
      <c r="AC35" s="31"/>
      <c r="AD35" s="27">
        <f t="shared" si="4"/>
        <v>0</v>
      </c>
      <c r="AE35" s="17"/>
      <c r="AF35" s="87">
        <v>21</v>
      </c>
      <c r="AG35" s="96" t="s">
        <v>42</v>
      </c>
      <c r="AH35" s="28"/>
      <c r="AI35" s="27">
        <f t="shared" si="5"/>
        <v>0</v>
      </c>
      <c r="AJ35" s="1"/>
      <c r="AK35" s="9"/>
      <c r="AL35" s="1"/>
    </row>
    <row r="36" spans="1:38" ht="23.45" customHeight="1">
      <c r="A36" s="1"/>
      <c r="B36" s="87">
        <v>22</v>
      </c>
      <c r="C36" s="83" t="s">
        <v>36</v>
      </c>
      <c r="D36" s="145"/>
      <c r="E36" s="145"/>
      <c r="F36" s="155">
        <f t="shared" si="0"/>
        <v>0</v>
      </c>
      <c r="G36" s="156"/>
      <c r="H36" s="154"/>
      <c r="I36" s="87">
        <v>22</v>
      </c>
      <c r="J36" s="58" t="s">
        <v>50</v>
      </c>
      <c r="K36" s="31"/>
      <c r="L36" s="155">
        <f t="shared" si="1"/>
        <v>0</v>
      </c>
      <c r="M36" s="156"/>
      <c r="N36" s="154"/>
      <c r="O36" s="87">
        <v>22</v>
      </c>
      <c r="P36" s="58" t="s">
        <v>42</v>
      </c>
      <c r="Q36" s="145"/>
      <c r="R36" s="145"/>
      <c r="S36" s="157">
        <f t="shared" si="2"/>
        <v>0</v>
      </c>
      <c r="T36" s="157"/>
      <c r="U36" s="154"/>
      <c r="V36" s="87">
        <v>22</v>
      </c>
      <c r="W36" s="57" t="s">
        <v>38</v>
      </c>
      <c r="X36" s="31"/>
      <c r="Y36" s="26">
        <f t="shared" si="3"/>
        <v>0</v>
      </c>
      <c r="Z36" s="154"/>
      <c r="AA36" s="87">
        <v>22</v>
      </c>
      <c r="AB36" s="54" t="s">
        <v>40</v>
      </c>
      <c r="AC36" s="31"/>
      <c r="AD36" s="27">
        <f t="shared" si="4"/>
        <v>0</v>
      </c>
      <c r="AE36" s="17"/>
      <c r="AF36" s="87">
        <v>22</v>
      </c>
      <c r="AG36" s="96" t="s">
        <v>43</v>
      </c>
      <c r="AH36" s="28"/>
      <c r="AI36" s="27">
        <f t="shared" si="5"/>
        <v>0</v>
      </c>
      <c r="AJ36" s="1"/>
      <c r="AK36" s="9"/>
      <c r="AL36" s="1"/>
    </row>
    <row r="37" spans="1:38" ht="23.45" customHeight="1">
      <c r="A37" s="1"/>
      <c r="B37" s="87">
        <v>23</v>
      </c>
      <c r="C37" s="83" t="s">
        <v>38</v>
      </c>
      <c r="D37" s="145"/>
      <c r="E37" s="145"/>
      <c r="F37" s="155">
        <f t="shared" si="0"/>
        <v>0</v>
      </c>
      <c r="G37" s="156"/>
      <c r="H37" s="154"/>
      <c r="I37" s="93">
        <v>23</v>
      </c>
      <c r="J37" s="58" t="s">
        <v>50</v>
      </c>
      <c r="K37" s="31"/>
      <c r="L37" s="155">
        <f t="shared" si="1"/>
        <v>0</v>
      </c>
      <c r="M37" s="156"/>
      <c r="N37" s="154"/>
      <c r="O37" s="87">
        <v>23</v>
      </c>
      <c r="P37" s="58" t="s">
        <v>43</v>
      </c>
      <c r="Q37" s="145"/>
      <c r="R37" s="145"/>
      <c r="S37" s="157">
        <f t="shared" si="2"/>
        <v>0</v>
      </c>
      <c r="T37" s="157"/>
      <c r="U37" s="154"/>
      <c r="V37" s="87">
        <v>23</v>
      </c>
      <c r="W37" s="58" t="s">
        <v>50</v>
      </c>
      <c r="X37" s="31"/>
      <c r="Y37" s="26">
        <f t="shared" si="3"/>
        <v>0</v>
      </c>
      <c r="Z37" s="154"/>
      <c r="AA37" s="87">
        <v>23</v>
      </c>
      <c r="AB37" s="58" t="s">
        <v>41</v>
      </c>
      <c r="AC37" s="31"/>
      <c r="AD37" s="27">
        <f t="shared" si="4"/>
        <v>0</v>
      </c>
      <c r="AE37" s="17"/>
      <c r="AF37" s="87">
        <v>23</v>
      </c>
      <c r="AG37" s="96" t="s">
        <v>36</v>
      </c>
      <c r="AH37" s="28"/>
      <c r="AI37" s="27">
        <f t="shared" si="5"/>
        <v>0</v>
      </c>
      <c r="AJ37" s="1"/>
      <c r="AK37" s="9"/>
      <c r="AL37" s="1"/>
    </row>
    <row r="38" spans="1:38" ht="23.45" customHeight="1">
      <c r="A38" s="1"/>
      <c r="B38" s="87">
        <v>24</v>
      </c>
      <c r="C38" s="84" t="s">
        <v>39</v>
      </c>
      <c r="D38" s="145"/>
      <c r="E38" s="145"/>
      <c r="F38" s="155">
        <f t="shared" si="0"/>
        <v>0</v>
      </c>
      <c r="G38" s="156"/>
      <c r="H38" s="154"/>
      <c r="I38" s="87">
        <v>24</v>
      </c>
      <c r="J38" s="57" t="s">
        <v>42</v>
      </c>
      <c r="K38" s="31"/>
      <c r="L38" s="155">
        <f t="shared" si="1"/>
        <v>0</v>
      </c>
      <c r="M38" s="156"/>
      <c r="N38" s="154"/>
      <c r="O38" s="87">
        <v>24</v>
      </c>
      <c r="P38" s="58" t="s">
        <v>36</v>
      </c>
      <c r="Q38" s="145"/>
      <c r="R38" s="145"/>
      <c r="S38" s="157">
        <f t="shared" si="2"/>
        <v>0</v>
      </c>
      <c r="T38" s="157"/>
      <c r="U38" s="154"/>
      <c r="V38" s="87">
        <v>24</v>
      </c>
      <c r="W38" s="54" t="s">
        <v>40</v>
      </c>
      <c r="X38" s="31"/>
      <c r="Y38" s="26">
        <f t="shared" si="3"/>
        <v>0</v>
      </c>
      <c r="Z38" s="154"/>
      <c r="AA38" s="87">
        <v>24</v>
      </c>
      <c r="AB38" s="57" t="s">
        <v>42</v>
      </c>
      <c r="AC38" s="31"/>
      <c r="AD38" s="27">
        <f t="shared" si="4"/>
        <v>0</v>
      </c>
      <c r="AE38" s="17"/>
      <c r="AF38" s="87">
        <v>24</v>
      </c>
      <c r="AG38" s="96" t="s">
        <v>38</v>
      </c>
      <c r="AH38" s="28"/>
      <c r="AI38" s="27">
        <f t="shared" si="5"/>
        <v>0</v>
      </c>
      <c r="AJ38" s="1"/>
      <c r="AK38" s="9"/>
      <c r="AL38" s="1"/>
    </row>
    <row r="39" spans="1:38" ht="23.45" customHeight="1">
      <c r="A39" s="1"/>
      <c r="B39" s="87">
        <v>25</v>
      </c>
      <c r="C39" s="85" t="s">
        <v>40</v>
      </c>
      <c r="D39" s="145"/>
      <c r="E39" s="145"/>
      <c r="F39" s="155">
        <f t="shared" si="0"/>
        <v>0</v>
      </c>
      <c r="G39" s="156"/>
      <c r="H39" s="154"/>
      <c r="I39" s="87">
        <v>25</v>
      </c>
      <c r="J39" s="57" t="s">
        <v>43</v>
      </c>
      <c r="K39" s="31"/>
      <c r="L39" s="155">
        <f t="shared" si="1"/>
        <v>0</v>
      </c>
      <c r="M39" s="156"/>
      <c r="N39" s="154"/>
      <c r="O39" s="87">
        <v>25</v>
      </c>
      <c r="P39" s="58" t="s">
        <v>38</v>
      </c>
      <c r="Q39" s="145"/>
      <c r="R39" s="145"/>
      <c r="S39" s="157">
        <f t="shared" si="2"/>
        <v>0</v>
      </c>
      <c r="T39" s="157"/>
      <c r="U39" s="154"/>
      <c r="V39" s="87">
        <v>25</v>
      </c>
      <c r="W39" s="57" t="s">
        <v>41</v>
      </c>
      <c r="X39" s="31"/>
      <c r="Y39" s="26">
        <f t="shared" si="3"/>
        <v>0</v>
      </c>
      <c r="Z39" s="154"/>
      <c r="AA39" s="87">
        <v>25</v>
      </c>
      <c r="AB39" s="57" t="s">
        <v>43</v>
      </c>
      <c r="AC39" s="31"/>
      <c r="AD39" s="27">
        <f t="shared" si="4"/>
        <v>0</v>
      </c>
      <c r="AE39" s="17"/>
      <c r="AF39" s="87">
        <v>25</v>
      </c>
      <c r="AG39" s="95" t="s">
        <v>39</v>
      </c>
      <c r="AH39" s="28"/>
      <c r="AI39" s="27">
        <f t="shared" si="5"/>
        <v>0</v>
      </c>
      <c r="AJ39" s="1"/>
      <c r="AK39" s="9"/>
      <c r="AL39" s="1"/>
    </row>
    <row r="40" spans="1:38" ht="23.45" customHeight="1">
      <c r="A40" s="1"/>
      <c r="B40" s="87">
        <v>26</v>
      </c>
      <c r="C40" s="83" t="s">
        <v>41</v>
      </c>
      <c r="D40" s="145"/>
      <c r="E40" s="145"/>
      <c r="F40" s="155">
        <f t="shared" si="0"/>
        <v>0</v>
      </c>
      <c r="G40" s="156"/>
      <c r="H40" s="154"/>
      <c r="I40" s="87">
        <v>26</v>
      </c>
      <c r="J40" s="57" t="s">
        <v>36</v>
      </c>
      <c r="K40" s="31"/>
      <c r="L40" s="155">
        <f t="shared" si="1"/>
        <v>0</v>
      </c>
      <c r="M40" s="156"/>
      <c r="N40" s="154"/>
      <c r="O40" s="87">
        <v>26</v>
      </c>
      <c r="P40" s="52" t="s">
        <v>39</v>
      </c>
      <c r="Q40" s="145"/>
      <c r="R40" s="145"/>
      <c r="S40" s="157">
        <f t="shared" si="2"/>
        <v>0</v>
      </c>
      <c r="T40" s="157"/>
      <c r="U40" s="154"/>
      <c r="V40" s="87">
        <v>26</v>
      </c>
      <c r="W40" s="57" t="s">
        <v>42</v>
      </c>
      <c r="X40" s="31"/>
      <c r="Y40" s="26">
        <f t="shared" si="3"/>
        <v>0</v>
      </c>
      <c r="Z40" s="154"/>
      <c r="AA40" s="87">
        <v>26</v>
      </c>
      <c r="AB40" s="58" t="s">
        <v>36</v>
      </c>
      <c r="AC40" s="31"/>
      <c r="AD40" s="27">
        <f t="shared" si="4"/>
        <v>0</v>
      </c>
      <c r="AE40" s="17"/>
      <c r="AF40" s="87">
        <v>26</v>
      </c>
      <c r="AG40" s="55" t="s">
        <v>40</v>
      </c>
      <c r="AH40" s="28"/>
      <c r="AI40" s="27">
        <f t="shared" si="5"/>
        <v>0</v>
      </c>
      <c r="AJ40" s="1"/>
      <c r="AK40" s="9"/>
      <c r="AL40" s="1"/>
    </row>
    <row r="41" spans="1:38" ht="23.45" customHeight="1">
      <c r="A41" s="1"/>
      <c r="B41" s="87">
        <v>27</v>
      </c>
      <c r="C41" s="83" t="s">
        <v>42</v>
      </c>
      <c r="D41" s="145"/>
      <c r="E41" s="145"/>
      <c r="F41" s="155">
        <f t="shared" si="0"/>
        <v>0</v>
      </c>
      <c r="G41" s="156"/>
      <c r="H41" s="154"/>
      <c r="I41" s="87">
        <v>27</v>
      </c>
      <c r="J41" s="57" t="s">
        <v>38</v>
      </c>
      <c r="K41" s="31"/>
      <c r="L41" s="155">
        <f t="shared" si="1"/>
        <v>0</v>
      </c>
      <c r="M41" s="156"/>
      <c r="N41" s="154"/>
      <c r="O41" s="87">
        <v>27</v>
      </c>
      <c r="P41" s="53" t="s">
        <v>40</v>
      </c>
      <c r="Q41" s="145"/>
      <c r="R41" s="145"/>
      <c r="S41" s="157">
        <f t="shared" si="2"/>
        <v>0</v>
      </c>
      <c r="T41" s="157"/>
      <c r="U41" s="154"/>
      <c r="V41" s="87">
        <v>27</v>
      </c>
      <c r="W41" s="57" t="s">
        <v>43</v>
      </c>
      <c r="X41" s="31"/>
      <c r="Y41" s="26">
        <f t="shared" si="3"/>
        <v>0</v>
      </c>
      <c r="Z41" s="154"/>
      <c r="AA41" s="87">
        <v>27</v>
      </c>
      <c r="AB41" s="57" t="s">
        <v>38</v>
      </c>
      <c r="AC41" s="31"/>
      <c r="AD41" s="27">
        <f t="shared" si="4"/>
        <v>0</v>
      </c>
      <c r="AE41" s="17"/>
      <c r="AF41" s="87">
        <v>27</v>
      </c>
      <c r="AG41" s="95" t="s">
        <v>41</v>
      </c>
      <c r="AH41" s="28"/>
      <c r="AI41" s="27">
        <f t="shared" si="5"/>
        <v>0</v>
      </c>
      <c r="AJ41" s="1"/>
      <c r="AK41" s="9"/>
      <c r="AL41" s="1"/>
    </row>
    <row r="42" spans="1:38" ht="23.45" customHeight="1">
      <c r="A42" s="1"/>
      <c r="B42" s="87">
        <v>28</v>
      </c>
      <c r="C42" s="83" t="s">
        <v>43</v>
      </c>
      <c r="D42" s="145"/>
      <c r="E42" s="145"/>
      <c r="F42" s="155">
        <f t="shared" si="0"/>
        <v>0</v>
      </c>
      <c r="G42" s="156"/>
      <c r="H42" s="154"/>
      <c r="I42" s="87">
        <v>28</v>
      </c>
      <c r="J42" s="50" t="s">
        <v>39</v>
      </c>
      <c r="K42" s="31"/>
      <c r="L42" s="155">
        <f t="shared" si="1"/>
        <v>0</v>
      </c>
      <c r="M42" s="156"/>
      <c r="N42" s="154"/>
      <c r="O42" s="87">
        <v>28</v>
      </c>
      <c r="P42" s="58" t="s">
        <v>41</v>
      </c>
      <c r="Q42" s="145"/>
      <c r="R42" s="145"/>
      <c r="S42" s="157">
        <f t="shared" si="2"/>
        <v>0</v>
      </c>
      <c r="T42" s="157"/>
      <c r="U42" s="154"/>
      <c r="V42" s="87">
        <v>28</v>
      </c>
      <c r="W42" s="57" t="s">
        <v>36</v>
      </c>
      <c r="X42" s="31"/>
      <c r="Y42" s="26">
        <f t="shared" si="3"/>
        <v>0</v>
      </c>
      <c r="Z42" s="154"/>
      <c r="AA42" s="87">
        <v>28</v>
      </c>
      <c r="AB42" s="57" t="s">
        <v>39</v>
      </c>
      <c r="AC42" s="31"/>
      <c r="AD42" s="27">
        <f t="shared" si="4"/>
        <v>0</v>
      </c>
      <c r="AE42" s="17"/>
      <c r="AF42" s="87">
        <v>28</v>
      </c>
      <c r="AG42" s="96" t="s">
        <v>42</v>
      </c>
      <c r="AH42" s="28"/>
      <c r="AI42" s="27">
        <f t="shared" si="5"/>
        <v>0</v>
      </c>
      <c r="AJ42" s="1"/>
      <c r="AK42" s="9"/>
      <c r="AL42" s="1"/>
    </row>
    <row r="43" spans="1:38" ht="23.45" customHeight="1">
      <c r="A43" s="1"/>
      <c r="B43" s="87">
        <v>29</v>
      </c>
      <c r="C43" s="83" t="s">
        <v>36</v>
      </c>
      <c r="D43" s="145"/>
      <c r="E43" s="145"/>
      <c r="F43" s="155">
        <f t="shared" si="0"/>
        <v>0</v>
      </c>
      <c r="G43" s="156"/>
      <c r="H43" s="154"/>
      <c r="I43" s="87">
        <v>29</v>
      </c>
      <c r="J43" s="54" t="s">
        <v>40</v>
      </c>
      <c r="K43" s="31"/>
      <c r="L43" s="155">
        <f t="shared" si="1"/>
        <v>0</v>
      </c>
      <c r="M43" s="156"/>
      <c r="N43" s="154"/>
      <c r="O43" s="87">
        <v>29</v>
      </c>
      <c r="P43" s="58" t="s">
        <v>42</v>
      </c>
      <c r="Q43" s="145"/>
      <c r="R43" s="145"/>
      <c r="S43" s="157">
        <f t="shared" si="2"/>
        <v>0</v>
      </c>
      <c r="T43" s="157"/>
      <c r="U43" s="154"/>
      <c r="V43" s="87">
        <v>29</v>
      </c>
      <c r="W43" s="57" t="s">
        <v>38</v>
      </c>
      <c r="X43" s="31"/>
      <c r="Y43" s="26">
        <f t="shared" si="3"/>
        <v>0</v>
      </c>
      <c r="Z43" s="154"/>
      <c r="AA43" s="87">
        <v>29</v>
      </c>
      <c r="AB43" s="53" t="s">
        <v>40</v>
      </c>
      <c r="AC43" s="31"/>
      <c r="AD43" s="27">
        <f t="shared" si="4"/>
        <v>0</v>
      </c>
      <c r="AE43" s="17"/>
      <c r="AF43" s="87">
        <v>29</v>
      </c>
      <c r="AG43" s="96" t="s">
        <v>43</v>
      </c>
      <c r="AH43" s="28"/>
      <c r="AI43" s="27">
        <f t="shared" si="5"/>
        <v>0</v>
      </c>
      <c r="AJ43" s="1"/>
      <c r="AK43" s="9"/>
      <c r="AL43" s="1"/>
    </row>
    <row r="44" spans="1:38" ht="23.45" customHeight="1">
      <c r="A44" s="1"/>
      <c r="B44" s="87">
        <v>30</v>
      </c>
      <c r="C44" s="83" t="s">
        <v>38</v>
      </c>
      <c r="D44" s="145"/>
      <c r="E44" s="145"/>
      <c r="F44" s="155">
        <f t="shared" si="0"/>
        <v>0</v>
      </c>
      <c r="G44" s="156"/>
      <c r="H44" s="154"/>
      <c r="I44" s="87">
        <v>30</v>
      </c>
      <c r="J44" s="57" t="s">
        <v>41</v>
      </c>
      <c r="K44" s="31"/>
      <c r="L44" s="155">
        <f t="shared" si="1"/>
        <v>0</v>
      </c>
      <c r="M44" s="156"/>
      <c r="N44" s="154"/>
      <c r="O44" s="87">
        <v>30</v>
      </c>
      <c r="P44" s="58" t="s">
        <v>43</v>
      </c>
      <c r="Q44" s="145"/>
      <c r="R44" s="145"/>
      <c r="S44" s="157">
        <f t="shared" si="2"/>
        <v>0</v>
      </c>
      <c r="T44" s="157"/>
      <c r="U44" s="154"/>
      <c r="V44" s="87">
        <v>30</v>
      </c>
      <c r="W44" s="50" t="s">
        <v>39</v>
      </c>
      <c r="X44" s="31"/>
      <c r="Y44" s="26">
        <f t="shared" si="3"/>
        <v>0</v>
      </c>
      <c r="Z44" s="154"/>
      <c r="AA44" s="87">
        <v>30</v>
      </c>
      <c r="AB44" s="57" t="s">
        <v>41</v>
      </c>
      <c r="AC44" s="31"/>
      <c r="AD44" s="27">
        <f t="shared" si="4"/>
        <v>0</v>
      </c>
      <c r="AE44" s="17"/>
      <c r="AF44" s="87">
        <v>30</v>
      </c>
      <c r="AG44" s="96" t="s">
        <v>36</v>
      </c>
      <c r="AH44" s="28"/>
      <c r="AI44" s="27">
        <f t="shared" si="5"/>
        <v>0</v>
      </c>
      <c r="AJ44" s="1"/>
      <c r="AK44" s="11"/>
      <c r="AL44" s="1"/>
    </row>
    <row r="45" spans="1:38" ht="23.45" customHeight="1">
      <c r="A45" s="1"/>
      <c r="B45" s="87">
        <v>31</v>
      </c>
      <c r="C45" s="84" t="s">
        <v>39</v>
      </c>
      <c r="D45" s="145"/>
      <c r="E45" s="145"/>
      <c r="F45" s="155">
        <f t="shared" si="0"/>
        <v>0</v>
      </c>
      <c r="G45" s="156"/>
      <c r="H45" s="154"/>
      <c r="I45" s="71"/>
      <c r="J45" s="70"/>
      <c r="K45" s="31"/>
      <c r="L45" s="155">
        <f t="shared" ref="L45" si="9">SUM(K45)*$P$5/1000</f>
        <v>0</v>
      </c>
      <c r="M45" s="156"/>
      <c r="N45" s="154"/>
      <c r="O45" s="87">
        <v>31</v>
      </c>
      <c r="P45" s="58" t="s">
        <v>36</v>
      </c>
      <c r="Q45" s="145"/>
      <c r="R45" s="145"/>
      <c r="S45" s="157">
        <f t="shared" si="2"/>
        <v>0</v>
      </c>
      <c r="T45" s="157"/>
      <c r="U45" s="154"/>
      <c r="V45" s="71"/>
      <c r="W45" s="70"/>
      <c r="X45" s="31"/>
      <c r="Y45" s="6"/>
      <c r="Z45" s="154"/>
      <c r="AA45" s="87">
        <v>31</v>
      </c>
      <c r="AB45" s="57" t="s">
        <v>42</v>
      </c>
      <c r="AC45" s="31"/>
      <c r="AD45" s="27">
        <f t="shared" si="4"/>
        <v>0</v>
      </c>
      <c r="AE45" s="17"/>
      <c r="AF45" s="87">
        <v>31</v>
      </c>
      <c r="AG45" s="96" t="s">
        <v>38</v>
      </c>
      <c r="AH45" s="28"/>
      <c r="AI45" s="27">
        <f t="shared" si="5"/>
        <v>0</v>
      </c>
      <c r="AJ45" s="1"/>
      <c r="AK45" s="1"/>
      <c r="AL45" s="1"/>
    </row>
    <row r="46" spans="1:38" ht="23.45" customHeight="1">
      <c r="A46" s="1"/>
      <c r="B46" s="91" t="s">
        <v>74</v>
      </c>
      <c r="C46" s="66"/>
      <c r="D46" s="161">
        <f>SUM(D15:E45)</f>
        <v>0</v>
      </c>
      <c r="E46" s="162"/>
      <c r="F46" s="163">
        <f>SUM(F15:G45)</f>
        <v>0</v>
      </c>
      <c r="G46" s="164"/>
      <c r="H46" s="154"/>
      <c r="I46" s="88" t="s">
        <v>71</v>
      </c>
      <c r="J46" s="71"/>
      <c r="K46" s="34">
        <f>SUM(K15:K45)</f>
        <v>0</v>
      </c>
      <c r="L46" s="165">
        <f>SUM(L15:M45)</f>
        <v>0</v>
      </c>
      <c r="M46" s="166"/>
      <c r="N46" s="154"/>
      <c r="O46" s="88" t="s">
        <v>71</v>
      </c>
      <c r="P46" s="71"/>
      <c r="Q46" s="167">
        <f>SUM(Q15:R45)</f>
        <v>0</v>
      </c>
      <c r="R46" s="167"/>
      <c r="S46" s="168">
        <f>SUM(S15:T45)</f>
        <v>0</v>
      </c>
      <c r="T46" s="162"/>
      <c r="U46" s="154"/>
      <c r="V46" s="88" t="s">
        <v>71</v>
      </c>
      <c r="W46" s="71"/>
      <c r="X46" s="34">
        <f>SUM(X15:X45)</f>
        <v>0</v>
      </c>
      <c r="Y46" s="38">
        <f>SUM(Y15:Y45)</f>
        <v>0</v>
      </c>
      <c r="Z46" s="154"/>
      <c r="AA46" s="91" t="s">
        <v>74</v>
      </c>
      <c r="AB46" s="71"/>
      <c r="AC46" s="34">
        <f>SUM(AC15:AC45)</f>
        <v>0</v>
      </c>
      <c r="AD46" s="39">
        <f>SUM(AD15:AD45)</f>
        <v>0</v>
      </c>
      <c r="AE46" s="17"/>
      <c r="AF46" s="88" t="s">
        <v>71</v>
      </c>
      <c r="AG46" s="71"/>
      <c r="AH46" s="29">
        <f>SUM(AH15:AH45)</f>
        <v>0</v>
      </c>
      <c r="AI46" s="39">
        <f>SUM(AI15:AI45)</f>
        <v>0</v>
      </c>
      <c r="AJ46" s="1"/>
      <c r="AK46" s="1"/>
      <c r="AL46" s="1"/>
    </row>
    <row r="47" spans="1:38" ht="23.45" customHeight="1">
      <c r="A47" s="1"/>
      <c r="B47" s="92" t="s">
        <v>75</v>
      </c>
      <c r="C47" s="67"/>
      <c r="D47" s="169">
        <f>D46</f>
        <v>0</v>
      </c>
      <c r="E47" s="170"/>
      <c r="F47" s="155">
        <f>F46</f>
        <v>0</v>
      </c>
      <c r="G47" s="171"/>
      <c r="H47" s="154"/>
      <c r="I47" s="76" t="s">
        <v>72</v>
      </c>
      <c r="J47" s="70"/>
      <c r="K47" s="35">
        <f>SUM(D47)+K46</f>
        <v>0</v>
      </c>
      <c r="L47" s="172">
        <f>SUM(F47)+L46</f>
        <v>0</v>
      </c>
      <c r="M47" s="173"/>
      <c r="N47" s="154"/>
      <c r="O47" s="76" t="s">
        <v>72</v>
      </c>
      <c r="P47" s="70"/>
      <c r="Q47" s="174">
        <f>SUM(K47)+Q46</f>
        <v>0</v>
      </c>
      <c r="R47" s="174"/>
      <c r="S47" s="175">
        <f>SUM(L47)+S46</f>
        <v>0</v>
      </c>
      <c r="T47" s="170"/>
      <c r="U47" s="154"/>
      <c r="V47" s="76" t="s">
        <v>72</v>
      </c>
      <c r="W47" s="70"/>
      <c r="X47" s="35">
        <f>SUM(Q47)+X46</f>
        <v>0</v>
      </c>
      <c r="Y47" s="40">
        <f>SUM(S47)+Y46</f>
        <v>0</v>
      </c>
      <c r="Z47" s="154"/>
      <c r="AA47" s="92" t="s">
        <v>75</v>
      </c>
      <c r="AB47" s="70"/>
      <c r="AC47" s="35">
        <f>SUM(X47)+AC46</f>
        <v>0</v>
      </c>
      <c r="AD47" s="41">
        <f>SUM(Y47)+AD46</f>
        <v>0</v>
      </c>
      <c r="AE47" s="17"/>
      <c r="AF47" s="76" t="s">
        <v>72</v>
      </c>
      <c r="AG47" s="70"/>
      <c r="AH47" s="30">
        <f>SUM(AC47)+AH46</f>
        <v>0</v>
      </c>
      <c r="AI47" s="41">
        <f>SUM(AD47)+AI46</f>
        <v>0</v>
      </c>
      <c r="AJ47" s="1"/>
      <c r="AK47" s="1"/>
      <c r="AL47" s="1"/>
    </row>
    <row r="48" spans="1:38" ht="0.2" customHeight="1">
      <c r="A48" s="1"/>
      <c r="B48" s="1"/>
      <c r="C48" s="62"/>
      <c r="D48" s="1"/>
      <c r="E48" s="1"/>
      <c r="F48" s="1"/>
      <c r="G48" s="1"/>
      <c r="H48" s="1"/>
      <c r="I48" s="62"/>
      <c r="J48" s="62"/>
      <c r="K48" s="1"/>
      <c r="L48" s="1"/>
      <c r="M48" s="1"/>
      <c r="N48" s="1"/>
      <c r="O48" s="62"/>
      <c r="P48" s="62"/>
      <c r="Q48" s="1"/>
      <c r="R48" s="1"/>
      <c r="S48" s="1"/>
      <c r="T48" s="1"/>
      <c r="U48" s="1"/>
      <c r="V48" s="62"/>
      <c r="W48" s="62"/>
      <c r="X48" s="1"/>
      <c r="Y48" s="1"/>
      <c r="Z48" s="1"/>
      <c r="AA48" s="62"/>
      <c r="AB48" s="62"/>
      <c r="AC48" s="36"/>
      <c r="AD48" s="1"/>
      <c r="AE48" s="1"/>
      <c r="AF48" s="62"/>
      <c r="AG48" s="62"/>
      <c r="AH48" s="36"/>
      <c r="AI48" s="1"/>
      <c r="AJ48" s="1"/>
      <c r="AK48" s="1"/>
      <c r="AL48" s="1"/>
    </row>
    <row r="49" spans="29:29">
      <c r="AC49" s="37"/>
    </row>
  </sheetData>
  <mergeCells count="248">
    <mergeCell ref="B7:N7"/>
    <mergeCell ref="S7:T7"/>
    <mergeCell ref="Q7:R7"/>
    <mergeCell ref="F31:G31"/>
    <mergeCell ref="L31:M31"/>
    <mergeCell ref="Q31:R31"/>
    <mergeCell ref="S31:T31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L5:N5"/>
    <mergeCell ref="P5:R5"/>
    <mergeCell ref="I2:J3"/>
    <mergeCell ref="K2:R3"/>
    <mergeCell ref="G5:H5"/>
    <mergeCell ref="E5:F5"/>
    <mergeCell ref="B5:D5"/>
    <mergeCell ref="Q26:R26"/>
    <mergeCell ref="S26:T26"/>
    <mergeCell ref="B10:F11"/>
    <mergeCell ref="G10:N11"/>
    <mergeCell ref="Q8:R8"/>
    <mergeCell ref="S8:T8"/>
    <mergeCell ref="Q9:R9"/>
    <mergeCell ref="S9:T9"/>
    <mergeCell ref="Q10:R10"/>
    <mergeCell ref="S10:T10"/>
    <mergeCell ref="Q11:R11"/>
    <mergeCell ref="S11:T11"/>
    <mergeCell ref="B8:F8"/>
    <mergeCell ref="G8:N8"/>
    <mergeCell ref="B9:F9"/>
    <mergeCell ref="G9:N9"/>
    <mergeCell ref="AD8:AD9"/>
    <mergeCell ref="AE8:AF9"/>
    <mergeCell ref="AG8:AI8"/>
    <mergeCell ref="AG9:AI11"/>
    <mergeCell ref="W10:W11"/>
    <mergeCell ref="X10:X11"/>
    <mergeCell ref="Y10:Y11"/>
    <mergeCell ref="Z10:AB11"/>
    <mergeCell ref="AC10:AC11"/>
    <mergeCell ref="AD10:AD11"/>
    <mergeCell ref="AE10:AF11"/>
    <mergeCell ref="W8:W9"/>
    <mergeCell ref="X8:X9"/>
    <mergeCell ref="Y8:Y9"/>
    <mergeCell ref="Z8:AB9"/>
    <mergeCell ref="AC8:AC9"/>
    <mergeCell ref="AE5:AF5"/>
    <mergeCell ref="AG5:AI7"/>
    <mergeCell ref="W6:W7"/>
    <mergeCell ref="X6:X7"/>
    <mergeCell ref="Y6:Y7"/>
    <mergeCell ref="Z6:AB7"/>
    <mergeCell ref="AC6:AC7"/>
    <mergeCell ref="AD6:AD7"/>
    <mergeCell ref="AE6:AF7"/>
    <mergeCell ref="Z5:AB5"/>
    <mergeCell ref="W2:AI2"/>
    <mergeCell ref="W3:W4"/>
    <mergeCell ref="X3:X4"/>
    <mergeCell ref="Y3:AB3"/>
    <mergeCell ref="AC3:AC4"/>
    <mergeCell ref="AD3:AD4"/>
    <mergeCell ref="AE3:AF4"/>
    <mergeCell ref="AG3:AI4"/>
    <mergeCell ref="Z4:AB4"/>
    <mergeCell ref="D47:E47"/>
    <mergeCell ref="F47:G47"/>
    <mergeCell ref="L47:M47"/>
    <mergeCell ref="Q47:R47"/>
    <mergeCell ref="S47:T47"/>
    <mergeCell ref="S46:T46"/>
    <mergeCell ref="D46:E46"/>
    <mergeCell ref="F46:G46"/>
    <mergeCell ref="L46:M46"/>
    <mergeCell ref="Q46:R46"/>
    <mergeCell ref="D45:E45"/>
    <mergeCell ref="F45:G45"/>
    <mergeCell ref="L45:M45"/>
    <mergeCell ref="Q45:R45"/>
    <mergeCell ref="S45:T45"/>
    <mergeCell ref="S44:T44"/>
    <mergeCell ref="D44:E44"/>
    <mergeCell ref="F44:G44"/>
    <mergeCell ref="L44:M44"/>
    <mergeCell ref="Q44:R44"/>
    <mergeCell ref="D43:E43"/>
    <mergeCell ref="F43:G43"/>
    <mergeCell ref="L43:M43"/>
    <mergeCell ref="Q43:R43"/>
    <mergeCell ref="S43:T43"/>
    <mergeCell ref="S42:T42"/>
    <mergeCell ref="D42:E42"/>
    <mergeCell ref="F42:G42"/>
    <mergeCell ref="L42:M42"/>
    <mergeCell ref="Q42:R42"/>
    <mergeCell ref="D41:E41"/>
    <mergeCell ref="F41:G41"/>
    <mergeCell ref="L41:M41"/>
    <mergeCell ref="Q41:R41"/>
    <mergeCell ref="S41:T41"/>
    <mergeCell ref="S40:T40"/>
    <mergeCell ref="D40:E40"/>
    <mergeCell ref="F40:G40"/>
    <mergeCell ref="L40:M40"/>
    <mergeCell ref="Q40:R40"/>
    <mergeCell ref="D36:E36"/>
    <mergeCell ref="F36:G36"/>
    <mergeCell ref="L36:M36"/>
    <mergeCell ref="Q36:R36"/>
    <mergeCell ref="D39:E39"/>
    <mergeCell ref="F39:G39"/>
    <mergeCell ref="L39:M39"/>
    <mergeCell ref="Q39:R39"/>
    <mergeCell ref="S39:T39"/>
    <mergeCell ref="S38:T38"/>
    <mergeCell ref="D38:E38"/>
    <mergeCell ref="F38:G38"/>
    <mergeCell ref="L38:M38"/>
    <mergeCell ref="Q38:R38"/>
    <mergeCell ref="D33:E33"/>
    <mergeCell ref="F33:G33"/>
    <mergeCell ref="L33:M33"/>
    <mergeCell ref="Q33:R33"/>
    <mergeCell ref="S33:T33"/>
    <mergeCell ref="D32:E32"/>
    <mergeCell ref="F32:G32"/>
    <mergeCell ref="L32:M32"/>
    <mergeCell ref="Q32:R32"/>
    <mergeCell ref="H32:H47"/>
    <mergeCell ref="N32:N47"/>
    <mergeCell ref="D35:E35"/>
    <mergeCell ref="F35:G35"/>
    <mergeCell ref="L35:M35"/>
    <mergeCell ref="Q35:R35"/>
    <mergeCell ref="S35:T35"/>
    <mergeCell ref="S34:T34"/>
    <mergeCell ref="D34:E34"/>
    <mergeCell ref="F34:G34"/>
    <mergeCell ref="L34:M34"/>
    <mergeCell ref="Q34:R34"/>
    <mergeCell ref="D37:E37"/>
    <mergeCell ref="F37:G37"/>
    <mergeCell ref="L37:M37"/>
    <mergeCell ref="U32:U47"/>
    <mergeCell ref="Z32:Z47"/>
    <mergeCell ref="S32:T32"/>
    <mergeCell ref="F30:G30"/>
    <mergeCell ref="L30:M30"/>
    <mergeCell ref="Q30:R30"/>
    <mergeCell ref="S30:T30"/>
    <mergeCell ref="F29:G29"/>
    <mergeCell ref="L29:M29"/>
    <mergeCell ref="Q29:R29"/>
    <mergeCell ref="S29:T29"/>
    <mergeCell ref="Z18:Z30"/>
    <mergeCell ref="Q37:R37"/>
    <mergeCell ref="S37:T37"/>
    <mergeCell ref="S36:T36"/>
    <mergeCell ref="F28:G28"/>
    <mergeCell ref="L28:M28"/>
    <mergeCell ref="Q28:R28"/>
    <mergeCell ref="S28:T28"/>
    <mergeCell ref="F26:G26"/>
    <mergeCell ref="L26:M26"/>
    <mergeCell ref="F27:G27"/>
    <mergeCell ref="L27:M27"/>
    <mergeCell ref="Q27:R27"/>
    <mergeCell ref="U18:U30"/>
    <mergeCell ref="F19:G19"/>
    <mergeCell ref="L19:M19"/>
    <mergeCell ref="F22:G22"/>
    <mergeCell ref="L22:M22"/>
    <mergeCell ref="Q22:R22"/>
    <mergeCell ref="S22:T22"/>
    <mergeCell ref="F21:G21"/>
    <mergeCell ref="L21:M21"/>
    <mergeCell ref="Q21:R21"/>
    <mergeCell ref="S21:T21"/>
    <mergeCell ref="F20:G20"/>
    <mergeCell ref="L20:M20"/>
    <mergeCell ref="Q20:R20"/>
    <mergeCell ref="S20:T20"/>
    <mergeCell ref="F25:G25"/>
    <mergeCell ref="S27:T27"/>
    <mergeCell ref="L25:M25"/>
    <mergeCell ref="Q25:R25"/>
    <mergeCell ref="S25:T25"/>
    <mergeCell ref="F24:G24"/>
    <mergeCell ref="L24:M24"/>
    <mergeCell ref="Q24:R24"/>
    <mergeCell ref="S24:T24"/>
    <mergeCell ref="F15:G15"/>
    <mergeCell ref="L15:M15"/>
    <mergeCell ref="Q15:R15"/>
    <mergeCell ref="S15:T15"/>
    <mergeCell ref="D17:E17"/>
    <mergeCell ref="F17:G17"/>
    <mergeCell ref="L17:M17"/>
    <mergeCell ref="Q19:R19"/>
    <mergeCell ref="S19:T19"/>
    <mergeCell ref="F18:G18"/>
    <mergeCell ref="H18:H30"/>
    <mergeCell ref="L18:M18"/>
    <mergeCell ref="N18:N30"/>
    <mergeCell ref="Q18:R18"/>
    <mergeCell ref="S18:T18"/>
    <mergeCell ref="F23:G23"/>
    <mergeCell ref="L23:M23"/>
    <mergeCell ref="Q23:R23"/>
    <mergeCell ref="S23:T23"/>
    <mergeCell ref="D18:E18"/>
    <mergeCell ref="D19:E19"/>
    <mergeCell ref="D20:E20"/>
    <mergeCell ref="D21:E21"/>
    <mergeCell ref="D22:E22"/>
    <mergeCell ref="Q17:R17"/>
    <mergeCell ref="S17:T17"/>
    <mergeCell ref="D16:E16"/>
    <mergeCell ref="F16:G16"/>
    <mergeCell ref="L16:M16"/>
    <mergeCell ref="Q16:R16"/>
    <mergeCell ref="S16:T16"/>
    <mergeCell ref="AF13:AI13"/>
    <mergeCell ref="D14:E14"/>
    <mergeCell ref="F14:G14"/>
    <mergeCell ref="L14:M14"/>
    <mergeCell ref="Q14:R14"/>
    <mergeCell ref="S14:T14"/>
    <mergeCell ref="U13:U17"/>
    <mergeCell ref="V13:Y13"/>
    <mergeCell ref="Z13:Z17"/>
    <mergeCell ref="AA13:AD13"/>
    <mergeCell ref="AE13:AE15"/>
    <mergeCell ref="B13:G13"/>
    <mergeCell ref="H13:H17"/>
    <mergeCell ref="I13:M13"/>
    <mergeCell ref="N13:N17"/>
    <mergeCell ref="O13:T13"/>
    <mergeCell ref="D15:E15"/>
  </mergeCells>
  <phoneticPr fontId="17"/>
  <conditionalFormatting sqref="C25:C26">
    <cfRule type="containsText" dxfId="26" priority="28" operator="containsText" text="木">
      <formula>NOT(ISERROR(SEARCH("木",C25)))</formula>
    </cfRule>
    <cfRule type="containsText" dxfId="25" priority="29" operator="containsText" text="水">
      <formula>NOT(ISERROR(SEARCH("水",C25)))</formula>
    </cfRule>
    <cfRule type="containsText" dxfId="24" priority="30" operator="containsText" text="月">
      <formula>NOT(ISERROR(SEARCH("月",C25)))</formula>
    </cfRule>
  </conditionalFormatting>
  <conditionalFormatting sqref="J30">
    <cfRule type="containsText" dxfId="23" priority="25" operator="containsText" text="木">
      <formula>NOT(ISERROR(SEARCH("木",J30)))</formula>
    </cfRule>
    <cfRule type="containsText" dxfId="22" priority="26" operator="containsText" text="水">
      <formula>NOT(ISERROR(SEARCH("水",J30)))</formula>
    </cfRule>
    <cfRule type="containsText" dxfId="21" priority="27" operator="containsText" text="月">
      <formula>NOT(ISERROR(SEARCH("月",J30)))</formula>
    </cfRule>
  </conditionalFormatting>
  <conditionalFormatting sqref="J36:J37">
    <cfRule type="containsText" dxfId="20" priority="19" operator="containsText" text="木">
      <formula>NOT(ISERROR(SEARCH("木",J36)))</formula>
    </cfRule>
    <cfRule type="containsText" dxfId="19" priority="20" operator="containsText" text="水">
      <formula>NOT(ISERROR(SEARCH("水",J36)))</formula>
    </cfRule>
    <cfRule type="containsText" dxfId="18" priority="21" operator="containsText" text="月">
      <formula>NOT(ISERROR(SEARCH("月",J36)))</formula>
    </cfRule>
  </conditionalFormatting>
  <conditionalFormatting sqref="P28">
    <cfRule type="containsText" dxfId="17" priority="16" operator="containsText" text="木">
      <formula>NOT(ISERROR(SEARCH("木",P28)))</formula>
    </cfRule>
    <cfRule type="containsText" dxfId="16" priority="17" operator="containsText" text="水">
      <formula>NOT(ISERROR(SEARCH("水",P28)))</formula>
    </cfRule>
    <cfRule type="containsText" dxfId="15" priority="18" operator="containsText" text="月">
      <formula>NOT(ISERROR(SEARCH("月",P28)))</formula>
    </cfRule>
  </conditionalFormatting>
  <conditionalFormatting sqref="W17:W18">
    <cfRule type="containsText" dxfId="14" priority="10" operator="containsText" text="木">
      <formula>NOT(ISERROR(SEARCH("木",W17)))</formula>
    </cfRule>
    <cfRule type="containsText" dxfId="13" priority="11" operator="containsText" text="水">
      <formula>NOT(ISERROR(SEARCH("水",W17)))</formula>
    </cfRule>
    <cfRule type="containsText" dxfId="12" priority="12" operator="containsText" text="月">
      <formula>NOT(ISERROR(SEARCH("月",W17)))</formula>
    </cfRule>
  </conditionalFormatting>
  <conditionalFormatting sqref="W37">
    <cfRule type="containsText" dxfId="11" priority="7" operator="containsText" text="木">
      <formula>NOT(ISERROR(SEARCH("木",W37)))</formula>
    </cfRule>
    <cfRule type="containsText" dxfId="10" priority="8" operator="containsText" text="水">
      <formula>NOT(ISERROR(SEARCH("水",W37)))</formula>
    </cfRule>
    <cfRule type="containsText" dxfId="9" priority="9" operator="containsText" text="月">
      <formula>NOT(ISERROR(SEARCH("月",W37)))</formula>
    </cfRule>
  </conditionalFormatting>
  <conditionalFormatting sqref="AG15">
    <cfRule type="containsText" dxfId="8" priority="1" operator="containsText" text="木">
      <formula>NOT(ISERROR(SEARCH("木",AG15)))</formula>
    </cfRule>
    <cfRule type="containsText" dxfId="7" priority="2" operator="containsText" text="水">
      <formula>NOT(ISERROR(SEARCH("水",AG15)))</formula>
    </cfRule>
    <cfRule type="containsText" dxfId="6" priority="3" operator="containsText" text="月">
      <formula>NOT(ISERROR(SEARCH("月",AG15)))</formula>
    </cfRule>
  </conditionalFormatting>
  <conditionalFormatting sqref="AG17">
    <cfRule type="containsText" dxfId="5" priority="34" operator="containsText" text="木">
      <formula>NOT(ISERROR(SEARCH("木",AG17)))</formula>
    </cfRule>
    <cfRule type="containsText" dxfId="4" priority="35" operator="containsText" text="水">
      <formula>NOT(ISERROR(SEARCH("水",AG17)))</formula>
    </cfRule>
    <cfRule type="containsText" dxfId="3" priority="36" operator="containsText" text="月">
      <formula>NOT(ISERROR(SEARCH("月",AG17)))</formula>
    </cfRule>
  </conditionalFormatting>
  <conditionalFormatting sqref="AG27">
    <cfRule type="containsText" dxfId="2" priority="4" operator="containsText" text="木">
      <formula>NOT(ISERROR(SEARCH("木",AG27)))</formula>
    </cfRule>
    <cfRule type="containsText" dxfId="1" priority="5" operator="containsText" text="水">
      <formula>NOT(ISERROR(SEARCH("水",AG27)))</formula>
    </cfRule>
    <cfRule type="containsText" dxfId="0" priority="6" operator="containsText" text="月">
      <formula>NOT(ISERROR(SEARCH("月",AG27)))</formula>
    </cfRule>
  </conditionalFormatting>
  <pageMargins left="0.7" right="0.7" top="0.75" bottom="0.75" header="0.3" footer="0.3"/>
  <pageSetup paperSize="8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9A16-0F9C-4DFE-81A9-ACAA3EBC8B3F}">
  <sheetPr>
    <pageSetUpPr fitToPage="1"/>
  </sheetPr>
  <dimension ref="A1:W52"/>
  <sheetViews>
    <sheetView zoomScale="70" zoomScaleNormal="70" workbookViewId="0">
      <selection activeCell="AI43" sqref="AI43"/>
    </sheetView>
  </sheetViews>
  <sheetFormatPr defaultRowHeight="13.5"/>
  <cols>
    <col min="1" max="1" width="6.75" bestFit="1" customWidth="1"/>
    <col min="2" max="3" width="4.75" bestFit="1" customWidth="1"/>
    <col min="4" max="4" width="5.625" bestFit="1" customWidth="1"/>
    <col min="5" max="5" width="5" bestFit="1" customWidth="1"/>
    <col min="6" max="6" width="6.875" bestFit="1" customWidth="1"/>
    <col min="7" max="7" width="3.75" bestFit="1" customWidth="1"/>
    <col min="8" max="8" width="2.5" bestFit="1" customWidth="1"/>
    <col min="9" max="10" width="4.875" bestFit="1" customWidth="1"/>
    <col min="11" max="11" width="10.625" bestFit="1" customWidth="1"/>
    <col min="12" max="12" width="6.875" customWidth="1"/>
    <col min="13" max="13" width="3.5" bestFit="1" customWidth="1"/>
    <col min="14" max="14" width="2.625" bestFit="1" customWidth="1"/>
    <col min="15" max="15" width="5.625" customWidth="1"/>
    <col min="16" max="16" width="4.75" bestFit="1" customWidth="1"/>
    <col min="17" max="17" width="6.625" bestFit="1" customWidth="1"/>
    <col min="18" max="18" width="2.5" bestFit="1" customWidth="1"/>
    <col min="19" max="19" width="6" bestFit="1" customWidth="1"/>
    <col min="20" max="20" width="4.125" customWidth="1"/>
    <col min="21" max="21" width="4" bestFit="1" customWidth="1"/>
  </cols>
  <sheetData>
    <row r="1" spans="1:2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75" customHeight="1">
      <c r="A2" s="1"/>
      <c r="B2" s="1" t="s">
        <v>0</v>
      </c>
      <c r="C2" s="1"/>
      <c r="D2" s="1"/>
      <c r="E2" s="1"/>
      <c r="F2" s="1"/>
      <c r="G2" s="1"/>
      <c r="H2" s="1"/>
      <c r="I2" s="107" t="s">
        <v>1</v>
      </c>
      <c r="J2" s="107"/>
      <c r="K2" s="108" t="s">
        <v>77</v>
      </c>
      <c r="L2" s="108"/>
      <c r="M2" s="108"/>
      <c r="N2" s="108"/>
      <c r="O2" s="108"/>
      <c r="P2" s="108"/>
      <c r="Q2" s="108"/>
      <c r="R2" s="108"/>
      <c r="S2" s="1"/>
      <c r="T2" s="1"/>
      <c r="U2" s="1"/>
    </row>
    <row r="3" spans="1:21" ht="25.15" customHeight="1">
      <c r="A3" s="1"/>
      <c r="B3" s="1"/>
      <c r="C3" s="20" t="s">
        <v>3</v>
      </c>
      <c r="D3" s="1"/>
      <c r="E3" s="1"/>
      <c r="F3" s="1"/>
      <c r="G3" s="1"/>
      <c r="H3" s="1"/>
      <c r="I3" s="107"/>
      <c r="J3" s="107"/>
      <c r="K3" s="108"/>
      <c r="L3" s="108"/>
      <c r="M3" s="108"/>
      <c r="N3" s="108"/>
      <c r="O3" s="108"/>
      <c r="P3" s="108"/>
      <c r="Q3" s="108"/>
      <c r="R3" s="108"/>
      <c r="S3" s="1"/>
      <c r="T3" s="1"/>
      <c r="U3" s="1"/>
    </row>
    <row r="4" spans="1:21" ht="17.649999999999999" customHeight="1">
      <c r="A4" s="1"/>
      <c r="B4" s="1"/>
      <c r="C4" s="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 t="s">
        <v>4</v>
      </c>
      <c r="S4" s="1"/>
      <c r="T4" s="1"/>
      <c r="U4" s="1"/>
    </row>
    <row r="5" spans="1:21" ht="37.5" customHeight="1">
      <c r="A5" s="1"/>
      <c r="B5" s="97" t="s">
        <v>25</v>
      </c>
      <c r="C5" s="98"/>
      <c r="D5" s="98"/>
      <c r="E5" s="99">
        <v>156</v>
      </c>
      <c r="F5" s="99"/>
      <c r="G5" s="100" t="s">
        <v>26</v>
      </c>
      <c r="H5" s="101"/>
      <c r="I5" s="22" t="s">
        <v>27</v>
      </c>
      <c r="J5" s="23">
        <v>0.45</v>
      </c>
      <c r="K5" s="24" t="s">
        <v>28</v>
      </c>
      <c r="L5" s="102">
        <f>SUM(E5)*J5</f>
        <v>70.2</v>
      </c>
      <c r="M5" s="103"/>
      <c r="N5" s="104"/>
      <c r="O5" s="1" t="s">
        <v>5</v>
      </c>
      <c r="P5" s="105">
        <f>SUM(L5)/100</f>
        <v>0.70200000000000007</v>
      </c>
      <c r="Q5" s="106"/>
      <c r="R5" s="106"/>
      <c r="S5" s="25" t="s">
        <v>29</v>
      </c>
      <c r="T5" s="21"/>
      <c r="U5" s="1"/>
    </row>
    <row r="6" spans="1:21" ht="2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1"/>
      <c r="B7" s="125" t="s">
        <v>32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  <c r="O7" s="128"/>
      <c r="P7" s="129"/>
      <c r="Q7" s="126"/>
      <c r="R7" s="127"/>
      <c r="S7" s="128"/>
      <c r="T7" s="127"/>
      <c r="U7" s="1"/>
    </row>
    <row r="8" spans="1:21" ht="20.25" customHeight="1">
      <c r="A8" s="1"/>
      <c r="B8" s="130" t="s">
        <v>65</v>
      </c>
      <c r="C8" s="131"/>
      <c r="D8" s="131"/>
      <c r="E8" s="131"/>
      <c r="F8" s="131"/>
      <c r="G8" s="132" t="s">
        <v>78</v>
      </c>
      <c r="H8" s="131"/>
      <c r="I8" s="131"/>
      <c r="J8" s="131"/>
      <c r="K8" s="131"/>
      <c r="L8" s="131"/>
      <c r="M8" s="131"/>
      <c r="N8" s="133"/>
      <c r="O8" s="12" t="s">
        <v>6</v>
      </c>
      <c r="P8" s="13" t="s">
        <v>7</v>
      </c>
      <c r="Q8" s="134" t="s">
        <v>24</v>
      </c>
      <c r="R8" s="134"/>
      <c r="S8" s="135" t="s">
        <v>8</v>
      </c>
      <c r="T8" s="136"/>
      <c r="U8" s="1"/>
    </row>
    <row r="9" spans="1:21" ht="20.25" customHeight="1">
      <c r="A9" s="1"/>
      <c r="B9" s="109" t="s">
        <v>66</v>
      </c>
      <c r="C9" s="110"/>
      <c r="D9" s="110"/>
      <c r="E9" s="110"/>
      <c r="F9" s="110"/>
      <c r="G9" s="111" t="s">
        <v>79</v>
      </c>
      <c r="H9" s="112"/>
      <c r="I9" s="112"/>
      <c r="J9" s="112"/>
      <c r="K9" s="112"/>
      <c r="L9" s="112"/>
      <c r="M9" s="112"/>
      <c r="N9" s="113"/>
      <c r="O9" s="14">
        <v>1</v>
      </c>
      <c r="P9" s="5" t="s">
        <v>9</v>
      </c>
      <c r="Q9" s="114">
        <v>5000</v>
      </c>
      <c r="R9" s="115"/>
      <c r="S9" s="116">
        <f>SUM(Q9)*$P$5/1000</f>
        <v>3.5100000000000007</v>
      </c>
      <c r="T9" s="117"/>
      <c r="U9" s="1"/>
    </row>
    <row r="10" spans="1:21" ht="20.25" customHeight="1">
      <c r="A10" s="1"/>
      <c r="B10" s="118" t="s">
        <v>80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2"/>
      <c r="O10" s="14">
        <v>2</v>
      </c>
      <c r="P10" s="5" t="s">
        <v>10</v>
      </c>
      <c r="Q10" s="114">
        <v>10000</v>
      </c>
      <c r="R10" s="115"/>
      <c r="S10" s="116">
        <f>SUM(Q10)*$P$5/1000</f>
        <v>7.0200000000000014</v>
      </c>
      <c r="T10" s="124"/>
      <c r="U10" s="1"/>
    </row>
    <row r="11" spans="1:21" ht="20.25" customHeight="1">
      <c r="A11" s="1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3"/>
      <c r="O11" s="15" t="s">
        <v>11</v>
      </c>
      <c r="P11" s="16"/>
      <c r="Q11" s="146">
        <f>SUM(Q9:R10)</f>
        <v>15000</v>
      </c>
      <c r="R11" s="147"/>
      <c r="S11" s="148">
        <f>SUM(S9:T10)</f>
        <v>10.530000000000001</v>
      </c>
      <c r="T11" s="149"/>
      <c r="U11" s="1"/>
    </row>
    <row r="12" spans="1:21" ht="19.350000000000001" customHeight="1">
      <c r="A12" s="1"/>
      <c r="B12" s="1"/>
      <c r="C12" s="49" t="s">
        <v>30</v>
      </c>
      <c r="D12" s="49"/>
      <c r="E12" s="49"/>
      <c r="F12" s="1" t="s">
        <v>31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7.6" customHeight="1">
      <c r="A13" s="1"/>
      <c r="B13" s="150" t="s">
        <v>12</v>
      </c>
      <c r="C13" s="151"/>
      <c r="D13" s="151"/>
      <c r="E13" s="151"/>
      <c r="F13" s="152"/>
      <c r="G13" s="153"/>
      <c r="H13" s="154"/>
      <c r="I13" s="150" t="s">
        <v>13</v>
      </c>
      <c r="J13" s="151"/>
      <c r="K13" s="151"/>
      <c r="L13" s="152"/>
      <c r="M13" s="153"/>
      <c r="N13" s="154"/>
      <c r="O13" s="150" t="s">
        <v>14</v>
      </c>
      <c r="P13" s="151"/>
      <c r="Q13" s="151"/>
      <c r="R13" s="151"/>
      <c r="S13" s="151"/>
      <c r="T13" s="151"/>
      <c r="U13" s="1"/>
    </row>
    <row r="14" spans="1:21" ht="23.45" customHeight="1">
      <c r="A14" s="1"/>
      <c r="B14" s="18" t="s">
        <v>17</v>
      </c>
      <c r="C14" s="18" t="s">
        <v>18</v>
      </c>
      <c r="D14" s="137" t="s">
        <v>19</v>
      </c>
      <c r="E14" s="138"/>
      <c r="F14" s="139" t="s">
        <v>20</v>
      </c>
      <c r="G14" s="140"/>
      <c r="H14" s="154"/>
      <c r="I14" s="2" t="s">
        <v>17</v>
      </c>
      <c r="J14" s="2" t="s">
        <v>18</v>
      </c>
      <c r="K14" s="19" t="s">
        <v>19</v>
      </c>
      <c r="L14" s="139" t="s">
        <v>21</v>
      </c>
      <c r="M14" s="141"/>
      <c r="N14" s="154"/>
      <c r="O14" s="2" t="s">
        <v>17</v>
      </c>
      <c r="P14" s="2" t="s">
        <v>18</v>
      </c>
      <c r="Q14" s="142" t="s">
        <v>24</v>
      </c>
      <c r="R14" s="142"/>
      <c r="S14" s="143" t="s">
        <v>20</v>
      </c>
      <c r="T14" s="144"/>
      <c r="U14" s="1"/>
    </row>
    <row r="15" spans="1:21" ht="23.45" customHeight="1">
      <c r="A15" s="1"/>
      <c r="B15" s="43">
        <v>1</v>
      </c>
      <c r="C15" s="82" t="s">
        <v>33</v>
      </c>
      <c r="D15" s="145"/>
      <c r="E15" s="145"/>
      <c r="F15" s="155">
        <f>SUM(D15)*$P$5/1000</f>
        <v>0</v>
      </c>
      <c r="G15" s="156"/>
      <c r="H15" s="154"/>
      <c r="I15" s="43">
        <v>1</v>
      </c>
      <c r="J15" s="54" t="s">
        <v>40</v>
      </c>
      <c r="K15" s="31"/>
      <c r="L15" s="155">
        <f>SUM(K15)*$P$5/1000</f>
        <v>0</v>
      </c>
      <c r="M15" s="156"/>
      <c r="N15" s="154"/>
      <c r="O15" s="43">
        <v>1</v>
      </c>
      <c r="P15" s="58" t="s">
        <v>34</v>
      </c>
      <c r="Q15" s="145"/>
      <c r="R15" s="145"/>
      <c r="S15" s="157">
        <f>SUM(Q15)*$P$5/1000</f>
        <v>0</v>
      </c>
      <c r="T15" s="157"/>
      <c r="U15" s="1"/>
    </row>
    <row r="16" spans="1:21" ht="23.45" customHeight="1">
      <c r="A16" s="1"/>
      <c r="B16" s="43">
        <v>2</v>
      </c>
      <c r="C16" s="83" t="s">
        <v>38</v>
      </c>
      <c r="D16" s="145"/>
      <c r="E16" s="145"/>
      <c r="F16" s="155">
        <f t="shared" ref="F16:F45" si="0">SUM(D16)*$P$5/1000</f>
        <v>0</v>
      </c>
      <c r="G16" s="156"/>
      <c r="H16" s="154"/>
      <c r="I16" s="43">
        <v>2</v>
      </c>
      <c r="J16" s="57" t="s">
        <v>41</v>
      </c>
      <c r="K16" s="31"/>
      <c r="L16" s="155">
        <f t="shared" ref="L16:L45" si="1">SUM(K16)*$P$5/1000</f>
        <v>0</v>
      </c>
      <c r="M16" s="156"/>
      <c r="N16" s="154"/>
      <c r="O16" s="43">
        <v>2</v>
      </c>
      <c r="P16" s="58" t="s">
        <v>43</v>
      </c>
      <c r="Q16" s="145"/>
      <c r="R16" s="145"/>
      <c r="S16" s="157">
        <f t="shared" ref="S16:S45" si="2">SUM(Q16)*$P$5/1000</f>
        <v>0</v>
      </c>
      <c r="T16" s="157"/>
      <c r="U16" s="1"/>
    </row>
    <row r="17" spans="1:21" ht="24.4" customHeight="1">
      <c r="A17" s="1"/>
      <c r="B17" s="43">
        <v>3</v>
      </c>
      <c r="C17" s="84" t="s">
        <v>39</v>
      </c>
      <c r="D17" s="145"/>
      <c r="E17" s="145"/>
      <c r="F17" s="155">
        <f t="shared" si="0"/>
        <v>0</v>
      </c>
      <c r="G17" s="156"/>
      <c r="H17" s="154"/>
      <c r="I17" s="43">
        <v>3</v>
      </c>
      <c r="J17" s="57" t="s">
        <v>42</v>
      </c>
      <c r="K17" s="32"/>
      <c r="L17" s="155">
        <f t="shared" si="1"/>
        <v>0</v>
      </c>
      <c r="M17" s="156"/>
      <c r="N17" s="154"/>
      <c r="O17" s="43">
        <v>3</v>
      </c>
      <c r="P17" s="58" t="s">
        <v>36</v>
      </c>
      <c r="Q17" s="159"/>
      <c r="R17" s="159"/>
      <c r="S17" s="157">
        <f t="shared" si="2"/>
        <v>0</v>
      </c>
      <c r="T17" s="157"/>
      <c r="U17" s="1"/>
    </row>
    <row r="18" spans="1:21" ht="22.7" customHeight="1">
      <c r="A18" s="1"/>
      <c r="B18" s="43">
        <v>4</v>
      </c>
      <c r="C18" s="85" t="s">
        <v>40</v>
      </c>
      <c r="D18" s="145"/>
      <c r="E18" s="145"/>
      <c r="F18" s="155">
        <f t="shared" si="0"/>
        <v>0</v>
      </c>
      <c r="G18" s="156"/>
      <c r="H18" s="154"/>
      <c r="I18" s="43">
        <v>4</v>
      </c>
      <c r="J18" s="57" t="s">
        <v>43</v>
      </c>
      <c r="K18" s="33"/>
      <c r="L18" s="155">
        <f t="shared" si="1"/>
        <v>0</v>
      </c>
      <c r="M18" s="156"/>
      <c r="N18" s="154"/>
      <c r="O18" s="43">
        <v>4</v>
      </c>
      <c r="P18" s="58" t="s">
        <v>38</v>
      </c>
      <c r="Q18" s="158"/>
      <c r="R18" s="158"/>
      <c r="S18" s="157">
        <f t="shared" si="2"/>
        <v>0</v>
      </c>
      <c r="T18" s="157"/>
      <c r="U18" s="1"/>
    </row>
    <row r="19" spans="1:21" ht="23.45" customHeight="1">
      <c r="A19" s="1"/>
      <c r="B19" s="43">
        <v>5</v>
      </c>
      <c r="C19" s="82" t="s">
        <v>41</v>
      </c>
      <c r="D19" s="145"/>
      <c r="E19" s="145"/>
      <c r="F19" s="155">
        <f t="shared" si="0"/>
        <v>0</v>
      </c>
      <c r="G19" s="156"/>
      <c r="H19" s="154"/>
      <c r="I19" s="43">
        <v>5</v>
      </c>
      <c r="J19" s="57" t="s">
        <v>36</v>
      </c>
      <c r="K19" s="31"/>
      <c r="L19" s="155">
        <f t="shared" si="1"/>
        <v>0</v>
      </c>
      <c r="M19" s="156"/>
      <c r="N19" s="154"/>
      <c r="O19" s="43">
        <v>5</v>
      </c>
      <c r="P19" s="52" t="s">
        <v>39</v>
      </c>
      <c r="Q19" s="145"/>
      <c r="R19" s="145"/>
      <c r="S19" s="157">
        <f t="shared" si="2"/>
        <v>0</v>
      </c>
      <c r="T19" s="157"/>
      <c r="U19" s="1"/>
    </row>
    <row r="20" spans="1:21" ht="23.45" customHeight="1">
      <c r="A20" s="1"/>
      <c r="B20" s="43">
        <v>6</v>
      </c>
      <c r="C20" s="83" t="s">
        <v>42</v>
      </c>
      <c r="D20" s="145"/>
      <c r="E20" s="145"/>
      <c r="F20" s="155">
        <f t="shared" si="0"/>
        <v>0</v>
      </c>
      <c r="G20" s="156"/>
      <c r="H20" s="154"/>
      <c r="I20" s="43">
        <v>6</v>
      </c>
      <c r="J20" s="57" t="s">
        <v>38</v>
      </c>
      <c r="K20" s="31"/>
      <c r="L20" s="155">
        <f t="shared" si="1"/>
        <v>0</v>
      </c>
      <c r="M20" s="156"/>
      <c r="N20" s="154"/>
      <c r="O20" s="43">
        <v>6</v>
      </c>
      <c r="P20" s="53" t="s">
        <v>40</v>
      </c>
      <c r="Q20" s="145"/>
      <c r="R20" s="145"/>
      <c r="S20" s="157">
        <f t="shared" si="2"/>
        <v>0</v>
      </c>
      <c r="T20" s="157"/>
      <c r="U20" s="1"/>
    </row>
    <row r="21" spans="1:21" ht="23.45" customHeight="1">
      <c r="A21" s="1"/>
      <c r="B21" s="43">
        <v>7</v>
      </c>
      <c r="C21" s="82" t="s">
        <v>51</v>
      </c>
      <c r="D21" s="145"/>
      <c r="E21" s="145"/>
      <c r="F21" s="155">
        <f t="shared" si="0"/>
        <v>0</v>
      </c>
      <c r="G21" s="156"/>
      <c r="H21" s="154"/>
      <c r="I21" s="43">
        <v>7</v>
      </c>
      <c r="J21" s="50" t="s">
        <v>39</v>
      </c>
      <c r="K21" s="31"/>
      <c r="L21" s="155">
        <f t="shared" si="1"/>
        <v>0</v>
      </c>
      <c r="M21" s="156"/>
      <c r="N21" s="154"/>
      <c r="O21" s="43">
        <v>7</v>
      </c>
      <c r="P21" s="58" t="s">
        <v>41</v>
      </c>
      <c r="Q21" s="145"/>
      <c r="R21" s="145"/>
      <c r="S21" s="157">
        <f t="shared" si="2"/>
        <v>0</v>
      </c>
      <c r="T21" s="157"/>
      <c r="U21" s="1"/>
    </row>
    <row r="22" spans="1:21" ht="23.45" customHeight="1">
      <c r="A22" s="1"/>
      <c r="B22" s="43">
        <v>8</v>
      </c>
      <c r="C22" s="82" t="s">
        <v>36</v>
      </c>
      <c r="D22" s="145"/>
      <c r="E22" s="145"/>
      <c r="F22" s="155">
        <f t="shared" si="0"/>
        <v>0</v>
      </c>
      <c r="G22" s="156"/>
      <c r="H22" s="154"/>
      <c r="I22" s="43">
        <v>8</v>
      </c>
      <c r="J22" s="54" t="s">
        <v>40</v>
      </c>
      <c r="K22" s="31"/>
      <c r="L22" s="155">
        <f t="shared" si="1"/>
        <v>0</v>
      </c>
      <c r="M22" s="156"/>
      <c r="N22" s="154"/>
      <c r="O22" s="43">
        <v>8</v>
      </c>
      <c r="P22" s="58" t="s">
        <v>42</v>
      </c>
      <c r="Q22" s="145"/>
      <c r="R22" s="145"/>
      <c r="S22" s="157">
        <f t="shared" si="2"/>
        <v>0</v>
      </c>
      <c r="T22" s="157"/>
      <c r="U22" s="1"/>
    </row>
    <row r="23" spans="1:21" ht="23.45" customHeight="1">
      <c r="A23" s="1"/>
      <c r="B23" s="43">
        <v>9</v>
      </c>
      <c r="C23" s="83" t="s">
        <v>38</v>
      </c>
      <c r="D23" s="145"/>
      <c r="E23" s="145"/>
      <c r="F23" s="155">
        <f t="shared" si="0"/>
        <v>0</v>
      </c>
      <c r="G23" s="156"/>
      <c r="H23" s="154"/>
      <c r="I23" s="43">
        <v>9</v>
      </c>
      <c r="J23" s="57" t="s">
        <v>41</v>
      </c>
      <c r="K23" s="31"/>
      <c r="L23" s="155">
        <f t="shared" si="1"/>
        <v>0</v>
      </c>
      <c r="M23" s="156"/>
      <c r="N23" s="154"/>
      <c r="O23" s="43">
        <v>9</v>
      </c>
      <c r="P23" s="58" t="s">
        <v>43</v>
      </c>
      <c r="Q23" s="145"/>
      <c r="R23" s="145"/>
      <c r="S23" s="157">
        <f t="shared" si="2"/>
        <v>0</v>
      </c>
      <c r="T23" s="157"/>
      <c r="U23" s="1"/>
    </row>
    <row r="24" spans="1:21" ht="23.45" customHeight="1">
      <c r="A24" s="1"/>
      <c r="B24" s="43">
        <v>10</v>
      </c>
      <c r="C24" s="84" t="s">
        <v>39</v>
      </c>
      <c r="D24" s="145"/>
      <c r="E24" s="145"/>
      <c r="F24" s="155">
        <f t="shared" si="0"/>
        <v>0</v>
      </c>
      <c r="G24" s="156"/>
      <c r="H24" s="154"/>
      <c r="I24" s="43">
        <v>10</v>
      </c>
      <c r="J24" s="57" t="s">
        <v>42</v>
      </c>
      <c r="K24" s="31"/>
      <c r="L24" s="155">
        <f t="shared" si="1"/>
        <v>0</v>
      </c>
      <c r="M24" s="156"/>
      <c r="N24" s="154"/>
      <c r="O24" s="43">
        <v>10</v>
      </c>
      <c r="P24" s="58" t="s">
        <v>36</v>
      </c>
      <c r="Q24" s="145"/>
      <c r="R24" s="145"/>
      <c r="S24" s="157">
        <f t="shared" si="2"/>
        <v>0</v>
      </c>
      <c r="T24" s="157"/>
      <c r="U24" s="1"/>
    </row>
    <row r="25" spans="1:21" ht="23.45" customHeight="1">
      <c r="A25" s="1"/>
      <c r="B25" s="44">
        <v>11</v>
      </c>
      <c r="C25" s="58" t="s">
        <v>73</v>
      </c>
      <c r="D25" s="145"/>
      <c r="E25" s="145"/>
      <c r="F25" s="155">
        <f t="shared" si="0"/>
        <v>0</v>
      </c>
      <c r="G25" s="156"/>
      <c r="H25" s="154"/>
      <c r="I25" s="43">
        <v>11</v>
      </c>
      <c r="J25" s="57" t="s">
        <v>43</v>
      </c>
      <c r="K25" s="31"/>
      <c r="L25" s="155">
        <f t="shared" si="1"/>
        <v>0</v>
      </c>
      <c r="M25" s="156"/>
      <c r="N25" s="154"/>
      <c r="O25" s="43">
        <v>11</v>
      </c>
      <c r="P25" s="58" t="s">
        <v>38</v>
      </c>
      <c r="Q25" s="145"/>
      <c r="R25" s="145"/>
      <c r="S25" s="157">
        <f t="shared" si="2"/>
        <v>0</v>
      </c>
      <c r="T25" s="157"/>
      <c r="U25" s="1"/>
    </row>
    <row r="26" spans="1:21" ht="23.45" customHeight="1">
      <c r="A26" s="1"/>
      <c r="B26" s="43">
        <v>12</v>
      </c>
      <c r="C26" s="58" t="s">
        <v>73</v>
      </c>
      <c r="D26" s="145"/>
      <c r="E26" s="145"/>
      <c r="F26" s="155">
        <f t="shared" si="0"/>
        <v>0</v>
      </c>
      <c r="G26" s="156"/>
      <c r="H26" s="154"/>
      <c r="I26" s="43">
        <v>12</v>
      </c>
      <c r="J26" s="57" t="s">
        <v>36</v>
      </c>
      <c r="K26" s="31"/>
      <c r="L26" s="155">
        <f t="shared" si="1"/>
        <v>0</v>
      </c>
      <c r="M26" s="156"/>
      <c r="N26" s="154"/>
      <c r="O26" s="43">
        <v>12</v>
      </c>
      <c r="P26" s="52" t="s">
        <v>39</v>
      </c>
      <c r="Q26" s="145"/>
      <c r="R26" s="145"/>
      <c r="S26" s="157">
        <f t="shared" si="2"/>
        <v>0</v>
      </c>
      <c r="T26" s="157"/>
      <c r="U26" s="1"/>
    </row>
    <row r="27" spans="1:21" ht="23.45" customHeight="1">
      <c r="A27" s="1"/>
      <c r="B27" s="43">
        <v>13</v>
      </c>
      <c r="C27" s="86" t="s">
        <v>34</v>
      </c>
      <c r="D27" s="145"/>
      <c r="E27" s="145"/>
      <c r="F27" s="155">
        <f t="shared" si="0"/>
        <v>0</v>
      </c>
      <c r="G27" s="156"/>
      <c r="H27" s="154"/>
      <c r="I27" s="43">
        <v>13</v>
      </c>
      <c r="J27" s="57" t="s">
        <v>38</v>
      </c>
      <c r="K27" s="31"/>
      <c r="L27" s="155">
        <f t="shared" si="1"/>
        <v>0</v>
      </c>
      <c r="M27" s="156"/>
      <c r="N27" s="154"/>
      <c r="O27" s="43">
        <v>13</v>
      </c>
      <c r="P27" s="53" t="s">
        <v>40</v>
      </c>
      <c r="Q27" s="145"/>
      <c r="R27" s="145"/>
      <c r="S27" s="157">
        <f t="shared" si="2"/>
        <v>0</v>
      </c>
      <c r="T27" s="157"/>
      <c r="U27" s="1"/>
    </row>
    <row r="28" spans="1:21" ht="23.45" customHeight="1">
      <c r="A28" s="1"/>
      <c r="B28" s="43">
        <v>14</v>
      </c>
      <c r="C28" s="86" t="s">
        <v>51</v>
      </c>
      <c r="D28" s="145"/>
      <c r="E28" s="145"/>
      <c r="F28" s="155">
        <f t="shared" si="0"/>
        <v>0</v>
      </c>
      <c r="G28" s="156"/>
      <c r="H28" s="154"/>
      <c r="I28" s="43">
        <v>14</v>
      </c>
      <c r="J28" s="50" t="s">
        <v>39</v>
      </c>
      <c r="K28" s="31"/>
      <c r="L28" s="155">
        <f t="shared" si="1"/>
        <v>0</v>
      </c>
      <c r="M28" s="156"/>
      <c r="N28" s="154"/>
      <c r="O28" s="43">
        <v>14</v>
      </c>
      <c r="P28" s="58" t="s">
        <v>50</v>
      </c>
      <c r="Q28" s="145"/>
      <c r="R28" s="145"/>
      <c r="S28" s="157">
        <f t="shared" si="2"/>
        <v>0</v>
      </c>
      <c r="T28" s="157"/>
      <c r="U28" s="1"/>
    </row>
    <row r="29" spans="1:21" ht="23.45" customHeight="1">
      <c r="A29" s="1"/>
      <c r="B29" s="43">
        <v>15</v>
      </c>
      <c r="C29" s="86" t="s">
        <v>33</v>
      </c>
      <c r="D29" s="145"/>
      <c r="E29" s="145"/>
      <c r="F29" s="155">
        <f t="shared" si="0"/>
        <v>0</v>
      </c>
      <c r="G29" s="156"/>
      <c r="H29" s="154"/>
      <c r="I29" s="43">
        <v>15</v>
      </c>
      <c r="J29" s="54" t="s">
        <v>40</v>
      </c>
      <c r="K29" s="31"/>
      <c r="L29" s="155">
        <f t="shared" si="1"/>
        <v>0</v>
      </c>
      <c r="M29" s="156"/>
      <c r="N29" s="154"/>
      <c r="O29" s="43">
        <v>15</v>
      </c>
      <c r="P29" s="58" t="s">
        <v>42</v>
      </c>
      <c r="Q29" s="145"/>
      <c r="R29" s="145"/>
      <c r="S29" s="157">
        <f t="shared" si="2"/>
        <v>0</v>
      </c>
      <c r="T29" s="157"/>
      <c r="U29" s="1"/>
    </row>
    <row r="30" spans="1:21" ht="23.45" customHeight="1">
      <c r="A30" s="1"/>
      <c r="B30" s="43">
        <v>16</v>
      </c>
      <c r="C30" s="83" t="s">
        <v>38</v>
      </c>
      <c r="D30" s="145"/>
      <c r="E30" s="145"/>
      <c r="F30" s="155">
        <f t="shared" si="0"/>
        <v>0</v>
      </c>
      <c r="G30" s="156"/>
      <c r="H30" s="154"/>
      <c r="I30" s="43">
        <v>16</v>
      </c>
      <c r="J30" s="58" t="s">
        <v>50</v>
      </c>
      <c r="K30" s="31"/>
      <c r="L30" s="155">
        <f t="shared" si="1"/>
        <v>0</v>
      </c>
      <c r="M30" s="156"/>
      <c r="N30" s="154"/>
      <c r="O30" s="43">
        <v>16</v>
      </c>
      <c r="P30" s="58" t="s">
        <v>43</v>
      </c>
      <c r="Q30" s="145"/>
      <c r="R30" s="145"/>
      <c r="S30" s="157">
        <f t="shared" si="2"/>
        <v>0</v>
      </c>
      <c r="T30" s="157"/>
      <c r="U30" s="1"/>
    </row>
    <row r="31" spans="1:21" ht="23.45" customHeight="1">
      <c r="A31" s="1"/>
      <c r="B31" s="43">
        <v>17</v>
      </c>
      <c r="C31" s="84" t="s">
        <v>39</v>
      </c>
      <c r="D31" s="145"/>
      <c r="E31" s="145"/>
      <c r="F31" s="155">
        <f t="shared" si="0"/>
        <v>0</v>
      </c>
      <c r="G31" s="156"/>
      <c r="H31" s="17"/>
      <c r="I31" s="43">
        <v>17</v>
      </c>
      <c r="J31" s="57" t="s">
        <v>42</v>
      </c>
      <c r="K31" s="31"/>
      <c r="L31" s="155">
        <f t="shared" si="1"/>
        <v>0</v>
      </c>
      <c r="M31" s="156"/>
      <c r="N31" s="17"/>
      <c r="O31" s="43">
        <v>17</v>
      </c>
      <c r="P31" s="58" t="s">
        <v>36</v>
      </c>
      <c r="Q31" s="145"/>
      <c r="R31" s="145"/>
      <c r="S31" s="157">
        <f t="shared" si="2"/>
        <v>0</v>
      </c>
      <c r="T31" s="157"/>
      <c r="U31" s="1"/>
    </row>
    <row r="32" spans="1:21" ht="23.45" customHeight="1">
      <c r="A32" s="1"/>
      <c r="B32" s="43">
        <v>18</v>
      </c>
      <c r="C32" s="85" t="s">
        <v>40</v>
      </c>
      <c r="D32" s="145"/>
      <c r="E32" s="145"/>
      <c r="F32" s="155">
        <f t="shared" si="0"/>
        <v>0</v>
      </c>
      <c r="G32" s="156"/>
      <c r="H32" s="154"/>
      <c r="I32" s="45">
        <v>18</v>
      </c>
      <c r="J32" s="57" t="s">
        <v>43</v>
      </c>
      <c r="K32" s="31"/>
      <c r="L32" s="155">
        <f t="shared" si="1"/>
        <v>0</v>
      </c>
      <c r="M32" s="156"/>
      <c r="N32" s="154"/>
      <c r="O32" s="43">
        <v>18</v>
      </c>
      <c r="P32" s="58" t="s">
        <v>38</v>
      </c>
      <c r="Q32" s="145"/>
      <c r="R32" s="145"/>
      <c r="S32" s="157">
        <f t="shared" si="2"/>
        <v>0</v>
      </c>
      <c r="T32" s="157"/>
      <c r="U32" s="1"/>
    </row>
    <row r="33" spans="1:23" ht="23.45" customHeight="1">
      <c r="A33" s="1"/>
      <c r="B33" s="43">
        <v>19</v>
      </c>
      <c r="C33" s="83" t="s">
        <v>41</v>
      </c>
      <c r="D33" s="145"/>
      <c r="E33" s="145"/>
      <c r="F33" s="155">
        <f t="shared" si="0"/>
        <v>0</v>
      </c>
      <c r="G33" s="156"/>
      <c r="H33" s="154"/>
      <c r="I33" s="46">
        <v>19</v>
      </c>
      <c r="J33" s="57" t="s">
        <v>36</v>
      </c>
      <c r="K33" s="31"/>
      <c r="L33" s="155">
        <f t="shared" si="1"/>
        <v>0</v>
      </c>
      <c r="M33" s="156"/>
      <c r="N33" s="154"/>
      <c r="O33" s="43">
        <v>19</v>
      </c>
      <c r="P33" s="52" t="s">
        <v>39</v>
      </c>
      <c r="Q33" s="145"/>
      <c r="R33" s="145"/>
      <c r="S33" s="157">
        <f t="shared" si="2"/>
        <v>0</v>
      </c>
      <c r="T33" s="157"/>
      <c r="U33" s="1"/>
    </row>
    <row r="34" spans="1:23" ht="23.45" customHeight="1">
      <c r="A34" s="1"/>
      <c r="B34" s="43">
        <v>20</v>
      </c>
      <c r="C34" s="83" t="s">
        <v>42</v>
      </c>
      <c r="D34" s="145"/>
      <c r="E34" s="145"/>
      <c r="F34" s="155">
        <f t="shared" si="0"/>
        <v>0</v>
      </c>
      <c r="G34" s="156"/>
      <c r="H34" s="154"/>
      <c r="I34" s="43">
        <v>20</v>
      </c>
      <c r="J34" s="57" t="s">
        <v>38</v>
      </c>
      <c r="K34" s="31"/>
      <c r="L34" s="155">
        <f t="shared" si="1"/>
        <v>0</v>
      </c>
      <c r="M34" s="156"/>
      <c r="N34" s="154"/>
      <c r="O34" s="43">
        <v>20</v>
      </c>
      <c r="P34" s="53" t="s">
        <v>40</v>
      </c>
      <c r="Q34" s="145"/>
      <c r="R34" s="145"/>
      <c r="S34" s="157">
        <f t="shared" si="2"/>
        <v>0</v>
      </c>
      <c r="T34" s="157"/>
      <c r="U34" s="1"/>
    </row>
    <row r="35" spans="1:23" ht="23.65" customHeight="1">
      <c r="A35" s="1"/>
      <c r="B35" s="43">
        <v>21</v>
      </c>
      <c r="C35" s="83" t="s">
        <v>43</v>
      </c>
      <c r="D35" s="145"/>
      <c r="E35" s="145"/>
      <c r="F35" s="155">
        <f t="shared" si="0"/>
        <v>0</v>
      </c>
      <c r="G35" s="156"/>
      <c r="H35" s="154"/>
      <c r="I35" s="43">
        <v>21</v>
      </c>
      <c r="J35" s="50" t="s">
        <v>39</v>
      </c>
      <c r="K35" s="31"/>
      <c r="L35" s="155">
        <f t="shared" si="1"/>
        <v>0</v>
      </c>
      <c r="M35" s="156"/>
      <c r="N35" s="154"/>
      <c r="O35" s="43">
        <v>21</v>
      </c>
      <c r="P35" s="58" t="s">
        <v>41</v>
      </c>
      <c r="Q35" s="145"/>
      <c r="R35" s="145"/>
      <c r="S35" s="157">
        <f t="shared" si="2"/>
        <v>0</v>
      </c>
      <c r="T35" s="157"/>
      <c r="U35" s="1"/>
    </row>
    <row r="36" spans="1:23" ht="23.45" customHeight="1">
      <c r="A36" s="1"/>
      <c r="B36" s="43">
        <v>22</v>
      </c>
      <c r="C36" s="83" t="s">
        <v>36</v>
      </c>
      <c r="D36" s="145"/>
      <c r="E36" s="145"/>
      <c r="F36" s="155">
        <f t="shared" si="0"/>
        <v>0</v>
      </c>
      <c r="G36" s="156"/>
      <c r="H36" s="154"/>
      <c r="I36" s="43">
        <v>22</v>
      </c>
      <c r="J36" s="58" t="s">
        <v>50</v>
      </c>
      <c r="K36" s="31"/>
      <c r="L36" s="155">
        <f t="shared" si="1"/>
        <v>0</v>
      </c>
      <c r="M36" s="156"/>
      <c r="N36" s="154"/>
      <c r="O36" s="43">
        <v>22</v>
      </c>
      <c r="P36" s="58" t="s">
        <v>42</v>
      </c>
      <c r="Q36" s="145"/>
      <c r="R36" s="145"/>
      <c r="S36" s="157">
        <f t="shared" si="2"/>
        <v>0</v>
      </c>
      <c r="T36" s="157"/>
      <c r="U36" s="1"/>
    </row>
    <row r="37" spans="1:23" ht="23.45" customHeight="1">
      <c r="A37" s="1"/>
      <c r="B37" s="43">
        <v>23</v>
      </c>
      <c r="C37" s="83" t="s">
        <v>38</v>
      </c>
      <c r="D37" s="145"/>
      <c r="E37" s="145"/>
      <c r="F37" s="155">
        <f t="shared" si="0"/>
        <v>0</v>
      </c>
      <c r="G37" s="156"/>
      <c r="H37" s="154"/>
      <c r="I37" s="44">
        <v>23</v>
      </c>
      <c r="J37" s="58" t="s">
        <v>50</v>
      </c>
      <c r="K37" s="31"/>
      <c r="L37" s="155">
        <f t="shared" si="1"/>
        <v>0</v>
      </c>
      <c r="M37" s="156"/>
      <c r="N37" s="154"/>
      <c r="O37" s="43">
        <v>23</v>
      </c>
      <c r="P37" s="58" t="s">
        <v>43</v>
      </c>
      <c r="Q37" s="145"/>
      <c r="R37" s="145"/>
      <c r="S37" s="157">
        <f t="shared" si="2"/>
        <v>0</v>
      </c>
      <c r="T37" s="157"/>
      <c r="U37" s="1"/>
    </row>
    <row r="38" spans="1:23" ht="23.45" customHeight="1">
      <c r="A38" s="1"/>
      <c r="B38" s="43">
        <v>24</v>
      </c>
      <c r="C38" s="84" t="s">
        <v>39</v>
      </c>
      <c r="D38" s="145"/>
      <c r="E38" s="145"/>
      <c r="F38" s="155">
        <f t="shared" si="0"/>
        <v>0</v>
      </c>
      <c r="G38" s="156"/>
      <c r="H38" s="154"/>
      <c r="I38" s="43">
        <v>24</v>
      </c>
      <c r="J38" s="57" t="s">
        <v>42</v>
      </c>
      <c r="K38" s="31"/>
      <c r="L38" s="155">
        <f t="shared" si="1"/>
        <v>0</v>
      </c>
      <c r="M38" s="156"/>
      <c r="N38" s="154"/>
      <c r="O38" s="43">
        <v>24</v>
      </c>
      <c r="P38" s="58" t="s">
        <v>36</v>
      </c>
      <c r="Q38" s="145"/>
      <c r="R38" s="145"/>
      <c r="S38" s="157">
        <f t="shared" si="2"/>
        <v>0</v>
      </c>
      <c r="T38" s="157"/>
      <c r="U38" s="1"/>
    </row>
    <row r="39" spans="1:23" ht="23.45" customHeight="1">
      <c r="A39" s="1"/>
      <c r="B39" s="43">
        <v>25</v>
      </c>
      <c r="C39" s="85" t="s">
        <v>40</v>
      </c>
      <c r="D39" s="145"/>
      <c r="E39" s="145"/>
      <c r="F39" s="155">
        <f t="shared" si="0"/>
        <v>0</v>
      </c>
      <c r="G39" s="156"/>
      <c r="H39" s="154"/>
      <c r="I39" s="43">
        <v>25</v>
      </c>
      <c r="J39" s="57" t="s">
        <v>43</v>
      </c>
      <c r="K39" s="31"/>
      <c r="L39" s="155">
        <f t="shared" si="1"/>
        <v>0</v>
      </c>
      <c r="M39" s="156"/>
      <c r="N39" s="154"/>
      <c r="O39" s="43">
        <v>25</v>
      </c>
      <c r="P39" s="58" t="s">
        <v>38</v>
      </c>
      <c r="Q39" s="145"/>
      <c r="R39" s="145"/>
      <c r="S39" s="157">
        <f t="shared" si="2"/>
        <v>0</v>
      </c>
      <c r="T39" s="157"/>
      <c r="U39" s="1"/>
    </row>
    <row r="40" spans="1:23" ht="23.45" customHeight="1">
      <c r="A40" s="1"/>
      <c r="B40" s="43">
        <v>26</v>
      </c>
      <c r="C40" s="83" t="s">
        <v>41</v>
      </c>
      <c r="D40" s="145"/>
      <c r="E40" s="145"/>
      <c r="F40" s="155">
        <f t="shared" si="0"/>
        <v>0</v>
      </c>
      <c r="G40" s="156"/>
      <c r="H40" s="154"/>
      <c r="I40" s="43">
        <v>26</v>
      </c>
      <c r="J40" s="57" t="s">
        <v>36</v>
      </c>
      <c r="K40" s="31"/>
      <c r="L40" s="155">
        <f t="shared" si="1"/>
        <v>0</v>
      </c>
      <c r="M40" s="156"/>
      <c r="N40" s="154"/>
      <c r="O40" s="43">
        <v>26</v>
      </c>
      <c r="P40" s="52" t="s">
        <v>39</v>
      </c>
      <c r="Q40" s="145"/>
      <c r="R40" s="145"/>
      <c r="S40" s="157">
        <f t="shared" si="2"/>
        <v>0</v>
      </c>
      <c r="T40" s="157"/>
      <c r="U40" s="1"/>
    </row>
    <row r="41" spans="1:23" ht="23.45" customHeight="1">
      <c r="A41" s="1"/>
      <c r="B41" s="43">
        <v>27</v>
      </c>
      <c r="C41" s="83" t="s">
        <v>42</v>
      </c>
      <c r="D41" s="145"/>
      <c r="E41" s="145"/>
      <c r="F41" s="155">
        <f t="shared" si="0"/>
        <v>0</v>
      </c>
      <c r="G41" s="156"/>
      <c r="H41" s="154"/>
      <c r="I41" s="43">
        <v>27</v>
      </c>
      <c r="J41" s="57" t="s">
        <v>38</v>
      </c>
      <c r="K41" s="31"/>
      <c r="L41" s="155">
        <f t="shared" si="1"/>
        <v>0</v>
      </c>
      <c r="M41" s="156"/>
      <c r="N41" s="154"/>
      <c r="O41" s="43">
        <v>27</v>
      </c>
      <c r="P41" s="53" t="s">
        <v>40</v>
      </c>
      <c r="Q41" s="145"/>
      <c r="R41" s="145"/>
      <c r="S41" s="157">
        <f t="shared" si="2"/>
        <v>0</v>
      </c>
      <c r="T41" s="157"/>
      <c r="U41" s="1"/>
    </row>
    <row r="42" spans="1:23" ht="23.45" customHeight="1">
      <c r="A42" s="1"/>
      <c r="B42" s="43">
        <v>28</v>
      </c>
      <c r="C42" s="83" t="s">
        <v>43</v>
      </c>
      <c r="D42" s="145"/>
      <c r="E42" s="145"/>
      <c r="F42" s="155">
        <f t="shared" si="0"/>
        <v>0</v>
      </c>
      <c r="G42" s="156"/>
      <c r="H42" s="154"/>
      <c r="I42" s="43">
        <v>28</v>
      </c>
      <c r="J42" s="50" t="s">
        <v>39</v>
      </c>
      <c r="K42" s="31"/>
      <c r="L42" s="155">
        <f t="shared" si="1"/>
        <v>0</v>
      </c>
      <c r="M42" s="156"/>
      <c r="N42" s="154"/>
      <c r="O42" s="43">
        <v>28</v>
      </c>
      <c r="P42" s="58" t="s">
        <v>41</v>
      </c>
      <c r="Q42" s="145"/>
      <c r="R42" s="145"/>
      <c r="S42" s="157">
        <f t="shared" si="2"/>
        <v>0</v>
      </c>
      <c r="T42" s="157"/>
      <c r="U42" s="1"/>
    </row>
    <row r="43" spans="1:23" ht="23.45" customHeight="1">
      <c r="A43" s="1"/>
      <c r="B43" s="43">
        <v>29</v>
      </c>
      <c r="C43" s="83" t="s">
        <v>36</v>
      </c>
      <c r="D43" s="145"/>
      <c r="E43" s="145"/>
      <c r="F43" s="155">
        <f t="shared" si="0"/>
        <v>0</v>
      </c>
      <c r="G43" s="156"/>
      <c r="H43" s="154"/>
      <c r="I43" s="43">
        <v>29</v>
      </c>
      <c r="J43" s="54" t="s">
        <v>40</v>
      </c>
      <c r="K43" s="31"/>
      <c r="L43" s="155">
        <f t="shared" si="1"/>
        <v>0</v>
      </c>
      <c r="M43" s="156"/>
      <c r="N43" s="154"/>
      <c r="O43" s="43">
        <v>29</v>
      </c>
      <c r="P43" s="58" t="s">
        <v>42</v>
      </c>
      <c r="Q43" s="145"/>
      <c r="R43" s="145"/>
      <c r="S43" s="157">
        <f t="shared" si="2"/>
        <v>0</v>
      </c>
      <c r="T43" s="157"/>
      <c r="U43" s="1"/>
      <c r="W43" s="160" t="s">
        <v>35</v>
      </c>
    </row>
    <row r="44" spans="1:23" ht="23.45" customHeight="1">
      <c r="A44" s="1"/>
      <c r="B44" s="43">
        <v>30</v>
      </c>
      <c r="C44" s="83" t="s">
        <v>38</v>
      </c>
      <c r="D44" s="145"/>
      <c r="E44" s="145"/>
      <c r="F44" s="155">
        <f t="shared" si="0"/>
        <v>0</v>
      </c>
      <c r="G44" s="156"/>
      <c r="H44" s="154"/>
      <c r="I44" s="43">
        <v>30</v>
      </c>
      <c r="J44" s="57" t="s">
        <v>41</v>
      </c>
      <c r="K44" s="31"/>
      <c r="L44" s="155">
        <f t="shared" si="1"/>
        <v>0</v>
      </c>
      <c r="M44" s="156"/>
      <c r="N44" s="154"/>
      <c r="O44" s="43">
        <v>30</v>
      </c>
      <c r="P44" s="58" t="s">
        <v>43</v>
      </c>
      <c r="Q44" s="145"/>
      <c r="R44" s="145"/>
      <c r="S44" s="157">
        <f t="shared" si="2"/>
        <v>0</v>
      </c>
      <c r="T44" s="157"/>
      <c r="U44" s="1"/>
      <c r="W44" s="160"/>
    </row>
    <row r="45" spans="1:23" ht="23.45" customHeight="1">
      <c r="A45" s="1"/>
      <c r="B45" s="43">
        <v>31</v>
      </c>
      <c r="C45" s="84" t="s">
        <v>39</v>
      </c>
      <c r="D45" s="145"/>
      <c r="E45" s="145"/>
      <c r="F45" s="155">
        <f t="shared" si="0"/>
        <v>0</v>
      </c>
      <c r="G45" s="156"/>
      <c r="H45" s="154"/>
      <c r="I45" s="3"/>
      <c r="J45" s="8"/>
      <c r="K45" s="31"/>
      <c r="L45" s="155">
        <f t="shared" si="1"/>
        <v>0</v>
      </c>
      <c r="M45" s="156"/>
      <c r="N45" s="154"/>
      <c r="O45" s="43">
        <v>31</v>
      </c>
      <c r="P45" s="58" t="s">
        <v>36</v>
      </c>
      <c r="Q45" s="145"/>
      <c r="R45" s="145"/>
      <c r="S45" s="157">
        <f t="shared" si="2"/>
        <v>0</v>
      </c>
      <c r="T45" s="157"/>
      <c r="U45" s="1"/>
      <c r="W45" s="160"/>
    </row>
    <row r="46" spans="1:23" ht="23.45" customHeight="1">
      <c r="A46" s="1"/>
      <c r="B46" s="18" t="s">
        <v>22</v>
      </c>
      <c r="C46" s="42"/>
      <c r="D46" s="161">
        <f>SUM(D15:E45)</f>
        <v>0</v>
      </c>
      <c r="E46" s="162"/>
      <c r="F46" s="163">
        <f>SUM(F15:G45)</f>
        <v>0</v>
      </c>
      <c r="G46" s="164"/>
      <c r="H46" s="154"/>
      <c r="I46" s="18" t="s">
        <v>22</v>
      </c>
      <c r="J46" s="3"/>
      <c r="K46" s="34">
        <f>SUM(K15:K45)</f>
        <v>0</v>
      </c>
      <c r="L46" s="165">
        <f>SUM(L15:M45)</f>
        <v>0</v>
      </c>
      <c r="M46" s="166"/>
      <c r="N46" s="154"/>
      <c r="O46" s="18" t="s">
        <v>22</v>
      </c>
      <c r="P46" s="3"/>
      <c r="Q46" s="167">
        <f>SUM(Q15:R45)</f>
        <v>0</v>
      </c>
      <c r="R46" s="167"/>
      <c r="S46" s="168">
        <f>SUM(S15:T45)</f>
        <v>0</v>
      </c>
      <c r="T46" s="162"/>
      <c r="U46" s="1"/>
      <c r="W46" s="160"/>
    </row>
    <row r="47" spans="1:23" ht="23.45" customHeight="1">
      <c r="A47" s="1"/>
      <c r="B47" s="4" t="s">
        <v>23</v>
      </c>
      <c r="C47" s="48"/>
      <c r="D47" s="169">
        <f>D46</f>
        <v>0</v>
      </c>
      <c r="E47" s="170"/>
      <c r="F47" s="155">
        <f>F46</f>
        <v>0</v>
      </c>
      <c r="G47" s="171"/>
      <c r="H47" s="154"/>
      <c r="I47" s="4" t="s">
        <v>23</v>
      </c>
      <c r="J47" s="8"/>
      <c r="K47" s="35">
        <f>SUM(D47)+K46</f>
        <v>0</v>
      </c>
      <c r="L47" s="172">
        <f>SUM(F47)+L46</f>
        <v>0</v>
      </c>
      <c r="M47" s="173"/>
      <c r="N47" s="154"/>
      <c r="O47" s="4" t="s">
        <v>23</v>
      </c>
      <c r="P47" s="8"/>
      <c r="Q47" s="174">
        <f>SUM(K47)+Q46</f>
        <v>0</v>
      </c>
      <c r="R47" s="174"/>
      <c r="S47" s="175">
        <f>SUM(L47)+S46</f>
        <v>0</v>
      </c>
      <c r="T47" s="170"/>
      <c r="U47" s="1"/>
      <c r="W47" s="160"/>
    </row>
    <row r="48" spans="1:23" ht="0.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W48" s="160"/>
    </row>
    <row r="49" spans="23:23">
      <c r="W49" s="160"/>
    </row>
    <row r="50" spans="23:23">
      <c r="W50" s="160"/>
    </row>
    <row r="51" spans="23:23">
      <c r="W51" s="160"/>
    </row>
    <row r="52" spans="23:23">
      <c r="W52" s="160"/>
    </row>
  </sheetData>
  <mergeCells count="202">
    <mergeCell ref="W43:W52"/>
    <mergeCell ref="D46:E46"/>
    <mergeCell ref="F46:G46"/>
    <mergeCell ref="L46:M46"/>
    <mergeCell ref="Q46:R46"/>
    <mergeCell ref="S46:T46"/>
    <mergeCell ref="D47:E47"/>
    <mergeCell ref="F47:G47"/>
    <mergeCell ref="L47:M47"/>
    <mergeCell ref="Q47:R47"/>
    <mergeCell ref="S47:T47"/>
    <mergeCell ref="D44:E44"/>
    <mergeCell ref="F44:G44"/>
    <mergeCell ref="L44:M44"/>
    <mergeCell ref="Q44:R44"/>
    <mergeCell ref="S44:T44"/>
    <mergeCell ref="D45:E45"/>
    <mergeCell ref="F45:G45"/>
    <mergeCell ref="L45:M45"/>
    <mergeCell ref="D41:E41"/>
    <mergeCell ref="F41:G41"/>
    <mergeCell ref="L41:M41"/>
    <mergeCell ref="Q41:R41"/>
    <mergeCell ref="S41:T41"/>
    <mergeCell ref="D42:E42"/>
    <mergeCell ref="F42:G42"/>
    <mergeCell ref="L42:M42"/>
    <mergeCell ref="Q42:R42"/>
    <mergeCell ref="S42:T42"/>
    <mergeCell ref="Q45:R45"/>
    <mergeCell ref="S45:T45"/>
    <mergeCell ref="D43:E43"/>
    <mergeCell ref="F43:G43"/>
    <mergeCell ref="L43:M43"/>
    <mergeCell ref="Q43:R43"/>
    <mergeCell ref="S43:T43"/>
    <mergeCell ref="D39:E39"/>
    <mergeCell ref="F39:G39"/>
    <mergeCell ref="L39:M39"/>
    <mergeCell ref="Q39:R39"/>
    <mergeCell ref="S39:T39"/>
    <mergeCell ref="D40:E40"/>
    <mergeCell ref="F40:G40"/>
    <mergeCell ref="L40:M40"/>
    <mergeCell ref="Q40:R40"/>
    <mergeCell ref="S40:T40"/>
    <mergeCell ref="Q37:R37"/>
    <mergeCell ref="S37:T37"/>
    <mergeCell ref="S34:T34"/>
    <mergeCell ref="D35:E35"/>
    <mergeCell ref="F35:G35"/>
    <mergeCell ref="L35:M35"/>
    <mergeCell ref="Q35:R35"/>
    <mergeCell ref="S35:T35"/>
    <mergeCell ref="D38:E38"/>
    <mergeCell ref="F38:G38"/>
    <mergeCell ref="L38:M38"/>
    <mergeCell ref="Q38:R38"/>
    <mergeCell ref="S38:T38"/>
    <mergeCell ref="S32:T32"/>
    <mergeCell ref="D33:E33"/>
    <mergeCell ref="F33:G33"/>
    <mergeCell ref="L33:M33"/>
    <mergeCell ref="Q33:R33"/>
    <mergeCell ref="S33:T33"/>
    <mergeCell ref="D34:E34"/>
    <mergeCell ref="F34:G34"/>
    <mergeCell ref="D32:E32"/>
    <mergeCell ref="F32:G32"/>
    <mergeCell ref="H32:H47"/>
    <mergeCell ref="L32:M32"/>
    <mergeCell ref="N32:N47"/>
    <mergeCell ref="Q32:R32"/>
    <mergeCell ref="L34:M34"/>
    <mergeCell ref="Q34:R34"/>
    <mergeCell ref="D36:E36"/>
    <mergeCell ref="F36:G36"/>
    <mergeCell ref="L36:M36"/>
    <mergeCell ref="Q36:R36"/>
    <mergeCell ref="S36:T36"/>
    <mergeCell ref="D37:E37"/>
    <mergeCell ref="F37:G37"/>
    <mergeCell ref="L37:M37"/>
    <mergeCell ref="D30:E30"/>
    <mergeCell ref="F30:G30"/>
    <mergeCell ref="L30:M30"/>
    <mergeCell ref="Q30:R30"/>
    <mergeCell ref="S30:T30"/>
    <mergeCell ref="D31:E31"/>
    <mergeCell ref="F31:G31"/>
    <mergeCell ref="L31:M31"/>
    <mergeCell ref="Q31:R31"/>
    <mergeCell ref="S31:T31"/>
    <mergeCell ref="D28:E28"/>
    <mergeCell ref="F28:G28"/>
    <mergeCell ref="L28:M28"/>
    <mergeCell ref="Q28:R28"/>
    <mergeCell ref="S28:T28"/>
    <mergeCell ref="D29:E29"/>
    <mergeCell ref="F29:G29"/>
    <mergeCell ref="L29:M29"/>
    <mergeCell ref="Q29:R29"/>
    <mergeCell ref="S29:T29"/>
    <mergeCell ref="D26:E26"/>
    <mergeCell ref="F26:G26"/>
    <mergeCell ref="L26:M26"/>
    <mergeCell ref="Q26:R26"/>
    <mergeCell ref="S26:T26"/>
    <mergeCell ref="D27:E27"/>
    <mergeCell ref="F27:G27"/>
    <mergeCell ref="L27:M27"/>
    <mergeCell ref="Q27:R27"/>
    <mergeCell ref="S27:T27"/>
    <mergeCell ref="D24:E24"/>
    <mergeCell ref="F24:G24"/>
    <mergeCell ref="L24:M24"/>
    <mergeCell ref="Q24:R24"/>
    <mergeCell ref="S24:T24"/>
    <mergeCell ref="D25:E25"/>
    <mergeCell ref="F25:G25"/>
    <mergeCell ref="L25:M25"/>
    <mergeCell ref="Q25:R25"/>
    <mergeCell ref="S25:T25"/>
    <mergeCell ref="L21:M21"/>
    <mergeCell ref="Q21:R21"/>
    <mergeCell ref="S21:T21"/>
    <mergeCell ref="D22:E22"/>
    <mergeCell ref="F22:G22"/>
    <mergeCell ref="L22:M22"/>
    <mergeCell ref="Q22:R22"/>
    <mergeCell ref="S22:T22"/>
    <mergeCell ref="D23:E23"/>
    <mergeCell ref="F23:G23"/>
    <mergeCell ref="L23:M23"/>
    <mergeCell ref="Q23:R23"/>
    <mergeCell ref="S23:T23"/>
    <mergeCell ref="Q18:R18"/>
    <mergeCell ref="S18:T18"/>
    <mergeCell ref="D19:E19"/>
    <mergeCell ref="F19:G19"/>
    <mergeCell ref="L19:M19"/>
    <mergeCell ref="Q19:R19"/>
    <mergeCell ref="S19:T19"/>
    <mergeCell ref="D20:E20"/>
    <mergeCell ref="D17:E17"/>
    <mergeCell ref="F17:G17"/>
    <mergeCell ref="L17:M17"/>
    <mergeCell ref="Q17:R17"/>
    <mergeCell ref="S17:T17"/>
    <mergeCell ref="D18:E18"/>
    <mergeCell ref="F18:G18"/>
    <mergeCell ref="H18:H30"/>
    <mergeCell ref="L18:M18"/>
    <mergeCell ref="N18:N30"/>
    <mergeCell ref="F20:G20"/>
    <mergeCell ref="L20:M20"/>
    <mergeCell ref="Q20:R20"/>
    <mergeCell ref="S20:T20"/>
    <mergeCell ref="D21:E21"/>
    <mergeCell ref="F21:G21"/>
    <mergeCell ref="D14:E14"/>
    <mergeCell ref="F14:G14"/>
    <mergeCell ref="L14:M14"/>
    <mergeCell ref="Q14:R14"/>
    <mergeCell ref="S14:T14"/>
    <mergeCell ref="D15:E15"/>
    <mergeCell ref="Q11:R11"/>
    <mergeCell ref="S11:T11"/>
    <mergeCell ref="B13:G13"/>
    <mergeCell ref="H13:H17"/>
    <mergeCell ref="I13:M13"/>
    <mergeCell ref="N13:N17"/>
    <mergeCell ref="O13:T13"/>
    <mergeCell ref="F15:G15"/>
    <mergeCell ref="L15:M15"/>
    <mergeCell ref="Q15:R15"/>
    <mergeCell ref="S15:T15"/>
    <mergeCell ref="D16:E16"/>
    <mergeCell ref="F16:G16"/>
    <mergeCell ref="L16:M16"/>
    <mergeCell ref="Q16:R16"/>
    <mergeCell ref="S16:T16"/>
    <mergeCell ref="S9:T9"/>
    <mergeCell ref="B10:F11"/>
    <mergeCell ref="G10:N11"/>
    <mergeCell ref="Q10:R10"/>
    <mergeCell ref="S10:T10"/>
    <mergeCell ref="B7:T7"/>
    <mergeCell ref="B8:F8"/>
    <mergeCell ref="G8:N8"/>
    <mergeCell ref="Q8:R8"/>
    <mergeCell ref="S8:T8"/>
    <mergeCell ref="B5:D5"/>
    <mergeCell ref="E5:F5"/>
    <mergeCell ref="G5:H5"/>
    <mergeCell ref="L5:N5"/>
    <mergeCell ref="P5:R5"/>
    <mergeCell ref="I2:J3"/>
    <mergeCell ref="K2:R3"/>
    <mergeCell ref="B9:F9"/>
    <mergeCell ref="G9:N9"/>
    <mergeCell ref="Q9:R9"/>
  </mergeCells>
  <phoneticPr fontId="17"/>
  <conditionalFormatting sqref="C25:C26">
    <cfRule type="containsText" dxfId="41" priority="10" operator="containsText" text="木">
      <formula>NOT(ISERROR(SEARCH("木",C25)))</formula>
    </cfRule>
    <cfRule type="containsText" dxfId="40" priority="11" operator="containsText" text="水">
      <formula>NOT(ISERROR(SEARCH("水",C25)))</formula>
    </cfRule>
    <cfRule type="containsText" dxfId="39" priority="12" operator="containsText" text="月">
      <formula>NOT(ISERROR(SEARCH("月",C25)))</formula>
    </cfRule>
  </conditionalFormatting>
  <conditionalFormatting sqref="J30">
    <cfRule type="containsText" dxfId="38" priority="7" operator="containsText" text="木">
      <formula>NOT(ISERROR(SEARCH("木",J30)))</formula>
    </cfRule>
    <cfRule type="containsText" dxfId="37" priority="8" operator="containsText" text="水">
      <formula>NOT(ISERROR(SEARCH("水",J30)))</formula>
    </cfRule>
    <cfRule type="containsText" dxfId="36" priority="9" operator="containsText" text="月">
      <formula>NOT(ISERROR(SEARCH("月",J30)))</formula>
    </cfRule>
  </conditionalFormatting>
  <conditionalFormatting sqref="J36:J37">
    <cfRule type="containsText" dxfId="35" priority="4" operator="containsText" text="木">
      <formula>NOT(ISERROR(SEARCH("木",J36)))</formula>
    </cfRule>
    <cfRule type="containsText" dxfId="34" priority="5" operator="containsText" text="水">
      <formula>NOT(ISERROR(SEARCH("水",J36)))</formula>
    </cfRule>
    <cfRule type="containsText" dxfId="33" priority="6" operator="containsText" text="月">
      <formula>NOT(ISERROR(SEARCH("月",J36)))</formula>
    </cfRule>
  </conditionalFormatting>
  <conditionalFormatting sqref="P28">
    <cfRule type="containsText" dxfId="32" priority="1" operator="containsText" text="木">
      <formula>NOT(ISERROR(SEARCH("木",P28)))</formula>
    </cfRule>
    <cfRule type="containsText" dxfId="31" priority="2" operator="containsText" text="水">
      <formula>NOT(ISERROR(SEARCH("水",P28)))</formula>
    </cfRule>
    <cfRule type="containsText" dxfId="30" priority="3" operator="containsText" text="月">
      <formula>NOT(ISERROR(SEARCH("月",P28)))</formula>
    </cfRule>
  </conditionalFormatting>
  <conditionalFormatting sqref="Q15:XFD43 D15:I44 K15:O44 A15:B45 Q44:V45 X44:XFD45 D45:O45">
    <cfRule type="containsText" dxfId="29" priority="13" operator="containsText" text="水">
      <formula>NOT(ISERROR(SEARCH("水",A15)))</formula>
    </cfRule>
    <cfRule type="containsText" dxfId="28" priority="14" operator="containsText" text="木">
      <formula>NOT(ISERROR(SEARCH("木",A15)))</formula>
    </cfRule>
    <cfRule type="containsText" dxfId="27" priority="15" operator="containsText" text="月">
      <formula>NOT(ISERROR(SEARCH("月",A15)))</formula>
    </cfRule>
  </conditionalFormatting>
  <pageMargins left="0.70866141732283472" right="0.70866141732283472" top="0.94488188976377963" bottom="0.15748031496062992" header="0.31496062992125984" footer="0.31496062992125984"/>
  <pageSetup paperSize="8" scale="99" orientation="portrait" r:id="rId1"/>
  <headerFooter>
    <oddHeader>&amp;C&amp;16ウォーキング記録の自動計算について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記入シート</vt:lpstr>
      <vt:lpstr>記入例</vt:lpstr>
      <vt:lpstr>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2024-07-18T04:50:40Z</dcterms:modified>
</cp:coreProperties>
</file>